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75" windowWidth="13395" windowHeight="10035"/>
  </bookViews>
  <sheets>
    <sheet name="14 день" sheetId="1" r:id="rId1"/>
  </sheets>
  <calcPr calcId="145621" refMode="R1C1"/>
</workbook>
</file>

<file path=xl/calcChain.xml><?xml version="1.0" encoding="utf-8"?>
<calcChain xmlns="http://schemas.openxmlformats.org/spreadsheetml/2006/main">
  <c r="W21" i="1" l="1"/>
  <c r="V21" i="1"/>
  <c r="U21" i="1"/>
  <c r="T21" i="1"/>
  <c r="S21" i="1"/>
  <c r="R21" i="1"/>
  <c r="Q21" i="1"/>
  <c r="P21" i="1"/>
  <c r="O21" i="1"/>
  <c r="N21" i="1"/>
  <c r="M21" i="1"/>
  <c r="L21" i="1"/>
  <c r="K21" i="1"/>
  <c r="J21" i="1"/>
  <c r="J22" i="1" s="1"/>
  <c r="I21" i="1"/>
  <c r="H21" i="1"/>
  <c r="G21" i="1"/>
  <c r="E21" i="1"/>
  <c r="J13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E12" i="1"/>
</calcChain>
</file>

<file path=xl/sharedStrings.xml><?xml version="1.0" encoding="utf-8"?>
<sst xmlns="http://schemas.openxmlformats.org/spreadsheetml/2006/main" count="64" uniqueCount="56">
  <si>
    <t xml:space="preserve"> Школа</t>
  </si>
  <si>
    <t xml:space="preserve"> отд/корп.</t>
  </si>
  <si>
    <t>день</t>
  </si>
  <si>
    <t>№</t>
  </si>
  <si>
    <t xml:space="preserve">       Пищевые вещества, г</t>
  </si>
  <si>
    <t>Энергетическая</t>
  </si>
  <si>
    <t>Витамины, мг</t>
  </si>
  <si>
    <t>Минеральные вещества, мг</t>
  </si>
  <si>
    <t xml:space="preserve"> Прием пищи</t>
  </si>
  <si>
    <t>рецептуры</t>
  </si>
  <si>
    <t xml:space="preserve"> Раздел</t>
  </si>
  <si>
    <t>Наименование блюд</t>
  </si>
  <si>
    <t>Выход, г</t>
  </si>
  <si>
    <t>Цена</t>
  </si>
  <si>
    <t>Белки</t>
  </si>
  <si>
    <t>Жиры</t>
  </si>
  <si>
    <t>Углеводы</t>
  </si>
  <si>
    <t>ценность, ккал</t>
  </si>
  <si>
    <t>B1</t>
  </si>
  <si>
    <t>B2</t>
  </si>
  <si>
    <t>C</t>
  </si>
  <si>
    <t>A, рэт. экв</t>
  </si>
  <si>
    <t>D, мкг</t>
  </si>
  <si>
    <t>Ca</t>
  </si>
  <si>
    <t>P</t>
  </si>
  <si>
    <t>Mg</t>
  </si>
  <si>
    <t>Fe</t>
  </si>
  <si>
    <t>K</t>
  </si>
  <si>
    <t>I</t>
  </si>
  <si>
    <t>Se</t>
  </si>
  <si>
    <t>F</t>
  </si>
  <si>
    <t>Завтрак</t>
  </si>
  <si>
    <t>закуска</t>
  </si>
  <si>
    <t>Сыр порциями</t>
  </si>
  <si>
    <t>2 блюдо</t>
  </si>
  <si>
    <t xml:space="preserve"> гарнир</t>
  </si>
  <si>
    <t>Макароны отварные с маслом</t>
  </si>
  <si>
    <t>3 блюдо</t>
  </si>
  <si>
    <t>хлеб пшеничный</t>
  </si>
  <si>
    <t>Хлеб пшеничныйй</t>
  </si>
  <si>
    <t>хлеб ржаной</t>
  </si>
  <si>
    <t>Хлеб ржаной</t>
  </si>
  <si>
    <t>Итого за прием пищи:</t>
  </si>
  <si>
    <t>Доля суточной потребности в энергии, %</t>
  </si>
  <si>
    <t>Обед</t>
  </si>
  <si>
    <t xml:space="preserve"> 1 блюдо </t>
  </si>
  <si>
    <t xml:space="preserve"> Суп - пюре картофельный с колбасками и гренками</t>
  </si>
  <si>
    <t>200/10</t>
  </si>
  <si>
    <t>гарнир</t>
  </si>
  <si>
    <t>Рис отварной с маслом</t>
  </si>
  <si>
    <t>Хлеб пшеничный</t>
  </si>
  <si>
    <t>Котлета из птицы</t>
  </si>
  <si>
    <t>Компот из клубники</t>
  </si>
  <si>
    <t xml:space="preserve">Фрукты в ассортименте </t>
  </si>
  <si>
    <t xml:space="preserve">Гуляш </t>
  </si>
  <si>
    <t>Напиток плодово-ягодный витаминизированный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</si>
</sst>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2" x14ac:knownFonts="1">
    <font>
      <sz val="11"/>
      <color theme="1"/>
      <name val="Calibri"/>
      <family val="2"/>
      <scheme val="minor"/>
    </font>
    <font>
      <i/>
      <sz val="1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12"/>
      <color theme="1"/>
      <name val="Calibri"/>
      <family val="2"/>
      <scheme val="minor"/>
    </font>
    <font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177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2" fillId="0" borderId="0" xfId="0" applyFont="1"/>
    <xf numFmtId="0" fontId="0" fillId="0" borderId="0" xfId="0" applyFont="1"/>
    <xf numFmtId="0" fontId="2" fillId="0" borderId="0" xfId="0" applyFont="1" applyBorder="1" applyAlignment="1">
      <alignment horizontal="center"/>
    </xf>
    <xf numFmtId="0" fontId="3" fillId="0" borderId="1" xfId="0" applyFont="1" applyBorder="1"/>
    <xf numFmtId="0" fontId="4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6" fillId="0" borderId="3" xfId="0" applyFont="1" applyBorder="1"/>
    <xf numFmtId="0" fontId="4" fillId="0" borderId="4" xfId="0" applyFont="1" applyBorder="1"/>
    <xf numFmtId="0" fontId="4" fillId="0" borderId="1" xfId="0" applyFont="1" applyBorder="1"/>
    <xf numFmtId="0" fontId="7" fillId="0" borderId="0" xfId="0" applyFont="1"/>
    <xf numFmtId="0" fontId="3" fillId="0" borderId="8" xfId="0" applyFont="1" applyBorder="1"/>
    <xf numFmtId="0" fontId="4" fillId="0" borderId="9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8" xfId="0" applyFont="1" applyBorder="1"/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2" xfId="0" applyFont="1" applyBorder="1" applyAlignment="1">
      <alignment horizontal="center" wrapText="1"/>
    </xf>
    <xf numFmtId="0" fontId="4" fillId="0" borderId="17" xfId="0" applyFont="1" applyBorder="1" applyAlignment="1">
      <alignment horizontal="center"/>
    </xf>
    <xf numFmtId="0" fontId="8" fillId="0" borderId="18" xfId="0" applyFont="1" applyBorder="1"/>
    <xf numFmtId="0" fontId="8" fillId="2" borderId="19" xfId="0" applyFont="1" applyFill="1" applyBorder="1" applyAlignment="1">
      <alignment horizontal="center"/>
    </xf>
    <xf numFmtId="0" fontId="8" fillId="2" borderId="20" xfId="0" applyFont="1" applyFill="1" applyBorder="1" applyAlignment="1">
      <alignment horizontal="left"/>
    </xf>
    <xf numFmtId="0" fontId="8" fillId="2" borderId="21" xfId="0" applyFont="1" applyFill="1" applyBorder="1"/>
    <xf numFmtId="0" fontId="8" fillId="2" borderId="22" xfId="0" applyFont="1" applyFill="1" applyBorder="1" applyAlignment="1">
      <alignment horizontal="center"/>
    </xf>
    <xf numFmtId="0" fontId="8" fillId="2" borderId="23" xfId="0" applyFont="1" applyFill="1" applyBorder="1" applyAlignment="1">
      <alignment horizontal="center"/>
    </xf>
    <xf numFmtId="0" fontId="9" fillId="2" borderId="24" xfId="0" applyFont="1" applyFill="1" applyBorder="1" applyAlignment="1">
      <alignment horizontal="center"/>
    </xf>
    <xf numFmtId="0" fontId="9" fillId="2" borderId="25" xfId="0" applyFont="1" applyFill="1" applyBorder="1" applyAlignment="1">
      <alignment horizontal="center"/>
    </xf>
    <xf numFmtId="0" fontId="9" fillId="2" borderId="26" xfId="0" applyFont="1" applyFill="1" applyBorder="1" applyAlignment="1">
      <alignment horizontal="center"/>
    </xf>
    <xf numFmtId="164" fontId="9" fillId="2" borderId="27" xfId="0" applyNumberFormat="1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/>
    </xf>
    <xf numFmtId="0" fontId="9" fillId="2" borderId="28" xfId="0" applyFont="1" applyFill="1" applyBorder="1" applyAlignment="1">
      <alignment horizontal="center"/>
    </xf>
    <xf numFmtId="0" fontId="9" fillId="2" borderId="29" xfId="0" applyFont="1" applyFill="1" applyBorder="1" applyAlignment="1">
      <alignment horizontal="center"/>
    </xf>
    <xf numFmtId="0" fontId="7" fillId="2" borderId="0" xfId="0" applyFont="1" applyFill="1"/>
    <xf numFmtId="0" fontId="9" fillId="2" borderId="30" xfId="1" applyFont="1" applyFill="1" applyBorder="1" applyAlignment="1">
      <alignment horizontal="center"/>
    </xf>
    <xf numFmtId="0" fontId="9" fillId="2" borderId="31" xfId="1" applyFont="1" applyFill="1" applyBorder="1" applyAlignment="1">
      <alignment horizontal="center"/>
    </xf>
    <xf numFmtId="0" fontId="9" fillId="2" borderId="20" xfId="1" applyFont="1" applyFill="1" applyBorder="1" applyAlignment="1">
      <alignment horizontal="center"/>
    </xf>
    <xf numFmtId="0" fontId="9" fillId="2" borderId="34" xfId="1" applyFont="1" applyFill="1" applyBorder="1" applyAlignment="1">
      <alignment horizontal="center"/>
    </xf>
    <xf numFmtId="0" fontId="9" fillId="0" borderId="30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9" fillId="0" borderId="33" xfId="0" applyFont="1" applyBorder="1" applyAlignment="1">
      <alignment horizontal="center"/>
    </xf>
    <xf numFmtId="0" fontId="9" fillId="0" borderId="32" xfId="1" applyFont="1" applyBorder="1" applyAlignment="1">
      <alignment horizontal="center"/>
    </xf>
    <xf numFmtId="0" fontId="9" fillId="2" borderId="19" xfId="1" applyFont="1" applyFill="1" applyBorder="1" applyAlignment="1">
      <alignment horizontal="center"/>
    </xf>
    <xf numFmtId="0" fontId="9" fillId="2" borderId="30" xfId="0" applyFont="1" applyFill="1" applyBorder="1" applyAlignment="1">
      <alignment horizontal="center"/>
    </xf>
    <xf numFmtId="0" fontId="9" fillId="2" borderId="31" xfId="0" applyFont="1" applyFill="1" applyBorder="1" applyAlignment="1">
      <alignment horizontal="center"/>
    </xf>
    <xf numFmtId="0" fontId="9" fillId="2" borderId="32" xfId="0" applyFont="1" applyFill="1" applyBorder="1" applyAlignment="1">
      <alignment horizontal="center"/>
    </xf>
    <xf numFmtId="0" fontId="9" fillId="2" borderId="20" xfId="0" applyFont="1" applyFill="1" applyBorder="1" applyAlignment="1">
      <alignment horizontal="center"/>
    </xf>
    <xf numFmtId="0" fontId="9" fillId="2" borderId="33" xfId="0" applyFont="1" applyFill="1" applyBorder="1" applyAlignment="1">
      <alignment horizontal="center"/>
    </xf>
    <xf numFmtId="0" fontId="9" fillId="2" borderId="34" xfId="0" applyFont="1" applyFill="1" applyBorder="1" applyAlignment="1">
      <alignment horizontal="center"/>
    </xf>
    <xf numFmtId="0" fontId="8" fillId="0" borderId="1" xfId="0" applyFont="1" applyBorder="1"/>
    <xf numFmtId="0" fontId="8" fillId="0" borderId="21" xfId="0" applyFont="1" applyBorder="1" applyAlignment="1">
      <alignment horizontal="center"/>
    </xf>
    <xf numFmtId="0" fontId="8" fillId="0" borderId="4" xfId="0" applyFont="1" applyBorder="1" applyAlignment="1">
      <alignment horizontal="left"/>
    </xf>
    <xf numFmtId="0" fontId="8" fillId="0" borderId="23" xfId="0" applyFont="1" applyBorder="1" applyAlignment="1">
      <alignment wrapText="1"/>
    </xf>
    <xf numFmtId="0" fontId="8" fillId="0" borderId="4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9" fillId="0" borderId="49" xfId="0" applyFont="1" applyBorder="1" applyAlignment="1">
      <alignment horizontal="center"/>
    </xf>
    <xf numFmtId="0" fontId="9" fillId="0" borderId="50" xfId="0" applyFont="1" applyBorder="1" applyAlignment="1">
      <alignment horizontal="center"/>
    </xf>
    <xf numFmtId="0" fontId="9" fillId="0" borderId="51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9" fillId="0" borderId="52" xfId="0" applyFont="1" applyBorder="1" applyAlignment="1">
      <alignment horizontal="center"/>
    </xf>
    <xf numFmtId="0" fontId="9" fillId="0" borderId="53" xfId="0" applyFont="1" applyBorder="1" applyAlignment="1">
      <alignment horizontal="center"/>
    </xf>
    <xf numFmtId="0" fontId="8" fillId="2" borderId="19" xfId="0" applyFont="1" applyFill="1" applyBorder="1" applyAlignment="1">
      <alignment horizontal="left"/>
    </xf>
    <xf numFmtId="0" fontId="8" fillId="2" borderId="27" xfId="0" applyFont="1" applyFill="1" applyBorder="1" applyAlignment="1">
      <alignment horizontal="left" wrapText="1"/>
    </xf>
    <xf numFmtId="0" fontId="8" fillId="2" borderId="20" xfId="0" applyFont="1" applyFill="1" applyBorder="1" applyAlignment="1">
      <alignment horizontal="center" wrapText="1"/>
    </xf>
    <xf numFmtId="0" fontId="8" fillId="2" borderId="19" xfId="0" applyFont="1" applyFill="1" applyBorder="1" applyAlignment="1">
      <alignment horizontal="center" wrapText="1"/>
    </xf>
    <xf numFmtId="0" fontId="6" fillId="2" borderId="18" xfId="0" applyFont="1" applyFill="1" applyBorder="1"/>
    <xf numFmtId="0" fontId="8" fillId="0" borderId="19" xfId="0" applyFont="1" applyFill="1" applyBorder="1" applyAlignment="1">
      <alignment horizontal="center"/>
    </xf>
    <xf numFmtId="0" fontId="8" fillId="0" borderId="19" xfId="0" applyFont="1" applyFill="1" applyBorder="1"/>
    <xf numFmtId="0" fontId="8" fillId="0" borderId="27" xfId="0" applyFont="1" applyFill="1" applyBorder="1" applyAlignment="1">
      <alignment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9" fillId="0" borderId="30" xfId="1" applyFont="1" applyBorder="1" applyAlignment="1">
      <alignment horizontal="center"/>
    </xf>
    <xf numFmtId="0" fontId="9" fillId="0" borderId="31" xfId="1" applyFont="1" applyBorder="1" applyAlignment="1">
      <alignment horizontal="center"/>
    </xf>
    <xf numFmtId="0" fontId="9" fillId="0" borderId="27" xfId="1" applyFont="1" applyBorder="1" applyAlignment="1">
      <alignment horizontal="center"/>
    </xf>
    <xf numFmtId="0" fontId="9" fillId="2" borderId="33" xfId="0" applyFont="1" applyFill="1" applyBorder="1" applyAlignment="1">
      <alignment horizontal="center" wrapText="1"/>
    </xf>
    <xf numFmtId="0" fontId="9" fillId="2" borderId="30" xfId="0" applyFont="1" applyFill="1" applyBorder="1" applyAlignment="1">
      <alignment horizontal="center" wrapText="1"/>
    </xf>
    <xf numFmtId="0" fontId="9" fillId="2" borderId="31" xfId="0" applyFont="1" applyFill="1" applyBorder="1" applyAlignment="1">
      <alignment horizontal="center" wrapText="1"/>
    </xf>
    <xf numFmtId="0" fontId="9" fillId="2" borderId="34" xfId="0" applyFont="1" applyFill="1" applyBorder="1" applyAlignment="1">
      <alignment horizontal="center" wrapText="1"/>
    </xf>
    <xf numFmtId="0" fontId="9" fillId="2" borderId="32" xfId="0" applyFont="1" applyFill="1" applyBorder="1" applyAlignment="1">
      <alignment horizontal="center" wrapText="1"/>
    </xf>
    <xf numFmtId="0" fontId="8" fillId="2" borderId="27" xfId="0" applyFont="1" applyFill="1" applyBorder="1" applyAlignment="1"/>
    <xf numFmtId="0" fontId="8" fillId="2" borderId="20" xfId="0" applyFont="1" applyFill="1" applyBorder="1" applyAlignment="1">
      <alignment horizontal="center"/>
    </xf>
    <xf numFmtId="0" fontId="6" fillId="0" borderId="18" xfId="0" applyFont="1" applyBorder="1"/>
    <xf numFmtId="0" fontId="8" fillId="0" borderId="19" xfId="0" applyFont="1" applyFill="1" applyBorder="1" applyAlignment="1">
      <alignment vertical="center" wrapText="1"/>
    </xf>
    <xf numFmtId="0" fontId="9" fillId="0" borderId="27" xfId="0" applyFont="1" applyBorder="1" applyAlignment="1">
      <alignment horizontal="center"/>
    </xf>
    <xf numFmtId="164" fontId="9" fillId="2" borderId="20" xfId="0" applyNumberFormat="1" applyFont="1" applyFill="1" applyBorder="1" applyAlignment="1">
      <alignment horizontal="center"/>
    </xf>
    <xf numFmtId="0" fontId="8" fillId="2" borderId="36" xfId="0" applyFont="1" applyFill="1" applyBorder="1" applyAlignment="1">
      <alignment horizontal="center"/>
    </xf>
    <xf numFmtId="0" fontId="8" fillId="2" borderId="36" xfId="0" applyFont="1" applyFill="1" applyBorder="1" applyAlignment="1">
      <alignment horizontal="left"/>
    </xf>
    <xf numFmtId="0" fontId="4" fillId="2" borderId="27" xfId="0" applyFont="1" applyFill="1" applyBorder="1" applyAlignment="1">
      <alignment horizontal="left"/>
    </xf>
    <xf numFmtId="0" fontId="3" fillId="2" borderId="37" xfId="0" applyFont="1" applyFill="1" applyBorder="1" applyAlignment="1">
      <alignment horizontal="center"/>
    </xf>
    <xf numFmtId="0" fontId="3" fillId="2" borderId="36" xfId="0" applyFont="1" applyFill="1" applyBorder="1" applyAlignment="1">
      <alignment horizontal="center"/>
    </xf>
    <xf numFmtId="0" fontId="8" fillId="2" borderId="38" xfId="0" applyFont="1" applyFill="1" applyBorder="1" applyAlignment="1">
      <alignment horizontal="center"/>
    </xf>
    <xf numFmtId="164" fontId="8" fillId="2" borderId="37" xfId="0" applyNumberFormat="1" applyFont="1" applyFill="1" applyBorder="1" applyAlignment="1">
      <alignment horizontal="center"/>
    </xf>
    <xf numFmtId="0" fontId="8" fillId="2" borderId="33" xfId="0" applyFont="1" applyFill="1" applyBorder="1" applyAlignment="1">
      <alignment horizontal="center"/>
    </xf>
    <xf numFmtId="0" fontId="8" fillId="2" borderId="31" xfId="0" applyFont="1" applyFill="1" applyBorder="1" applyAlignment="1">
      <alignment horizontal="center"/>
    </xf>
    <xf numFmtId="0" fontId="8" fillId="2" borderId="32" xfId="0" applyFont="1" applyFill="1" applyBorder="1" applyAlignment="1">
      <alignment horizontal="center"/>
    </xf>
    <xf numFmtId="0" fontId="6" fillId="2" borderId="8" xfId="0" applyFont="1" applyFill="1" applyBorder="1"/>
    <xf numFmtId="0" fontId="8" fillId="2" borderId="40" xfId="0" applyFont="1" applyFill="1" applyBorder="1" applyAlignment="1">
      <alignment horizontal="center"/>
    </xf>
    <xf numFmtId="0" fontId="4" fillId="2" borderId="46" xfId="0" applyFont="1" applyFill="1" applyBorder="1" applyAlignment="1">
      <alignment horizontal="left"/>
    </xf>
    <xf numFmtId="0" fontId="8" fillId="2" borderId="41" xfId="0" applyFont="1" applyFill="1" applyBorder="1" applyAlignment="1">
      <alignment horizontal="center"/>
    </xf>
    <xf numFmtId="0" fontId="8" fillId="2" borderId="43" xfId="0" applyFont="1" applyFill="1" applyBorder="1" applyAlignment="1">
      <alignment horizontal="center"/>
    </xf>
    <xf numFmtId="0" fontId="8" fillId="2" borderId="44" xfId="0" applyFont="1" applyFill="1" applyBorder="1" applyAlignment="1">
      <alignment horizontal="center"/>
    </xf>
    <xf numFmtId="0" fontId="8" fillId="2" borderId="48" xfId="0" applyFont="1" applyFill="1" applyBorder="1" applyAlignment="1">
      <alignment horizontal="center"/>
    </xf>
    <xf numFmtId="2" fontId="3" fillId="2" borderId="41" xfId="0" applyNumberFormat="1" applyFont="1" applyFill="1" applyBorder="1" applyAlignment="1">
      <alignment horizontal="center"/>
    </xf>
    <xf numFmtId="0" fontId="8" fillId="2" borderId="47" xfId="0" applyFont="1" applyFill="1" applyBorder="1" applyAlignment="1">
      <alignment horizontal="center"/>
    </xf>
    <xf numFmtId="0" fontId="8" fillId="2" borderId="45" xfId="0" applyFont="1" applyFill="1" applyBorder="1" applyAlignment="1">
      <alignment horizontal="center"/>
    </xf>
    <xf numFmtId="0" fontId="0" fillId="0" borderId="0" xfId="0" applyFont="1" applyBorder="1"/>
    <xf numFmtId="0" fontId="0" fillId="2" borderId="0" xfId="0" applyFont="1" applyFill="1" applyBorder="1" applyAlignment="1">
      <alignment horizontal="center"/>
    </xf>
    <xf numFmtId="0" fontId="0" fillId="2" borderId="0" xfId="0" applyFont="1" applyFill="1"/>
    <xf numFmtId="0" fontId="11" fillId="2" borderId="0" xfId="0" applyFont="1" applyFill="1" applyBorder="1"/>
    <xf numFmtId="0" fontId="0" fillId="2" borderId="0" xfId="0" applyFont="1" applyFill="1" applyBorder="1"/>
    <xf numFmtId="164" fontId="0" fillId="2" borderId="0" xfId="0" applyNumberFormat="1" applyFont="1" applyFill="1"/>
    <xf numFmtId="0" fontId="0" fillId="2" borderId="0" xfId="0" applyFill="1"/>
    <xf numFmtId="0" fontId="0" fillId="0" borderId="0" xfId="0" applyAlignment="1">
      <alignment horizontal="center"/>
    </xf>
    <xf numFmtId="0" fontId="10" fillId="0" borderId="0" xfId="1"/>
    <xf numFmtId="14" fontId="1" fillId="0" borderId="0" xfId="0" applyNumberFormat="1" applyFont="1" applyAlignment="1">
      <alignment horizontal="right"/>
    </xf>
    <xf numFmtId="0" fontId="8" fillId="0" borderId="18" xfId="0" applyFont="1" applyFill="1" applyBorder="1"/>
    <xf numFmtId="0" fontId="8" fillId="0" borderId="20" xfId="0" applyFont="1" applyFill="1" applyBorder="1" applyAlignment="1">
      <alignment horizontal="left"/>
    </xf>
    <xf numFmtId="0" fontId="8" fillId="0" borderId="19" xfId="0" applyFont="1" applyFill="1" applyBorder="1" applyAlignment="1">
      <alignment horizontal="left"/>
    </xf>
    <xf numFmtId="0" fontId="8" fillId="0" borderId="35" xfId="0" applyFont="1" applyFill="1" applyBorder="1" applyAlignment="1">
      <alignment horizontal="center"/>
    </xf>
    <xf numFmtId="0" fontId="9" fillId="0" borderId="30" xfId="1" applyFont="1" applyFill="1" applyBorder="1" applyAlignment="1">
      <alignment horizontal="center"/>
    </xf>
    <xf numFmtId="0" fontId="9" fillId="0" borderId="31" xfId="1" applyFont="1" applyFill="1" applyBorder="1" applyAlignment="1">
      <alignment horizontal="center"/>
    </xf>
    <xf numFmtId="0" fontId="9" fillId="0" borderId="32" xfId="1" applyFont="1" applyFill="1" applyBorder="1" applyAlignment="1">
      <alignment horizontal="center"/>
    </xf>
    <xf numFmtId="0" fontId="9" fillId="0" borderId="27" xfId="1" applyFont="1" applyFill="1" applyBorder="1" applyAlignment="1">
      <alignment horizontal="center"/>
    </xf>
    <xf numFmtId="0" fontId="9" fillId="0" borderId="20" xfId="1" applyFont="1" applyFill="1" applyBorder="1" applyAlignment="1">
      <alignment horizontal="center"/>
    </xf>
    <xf numFmtId="0" fontId="9" fillId="0" borderId="33" xfId="1" applyFont="1" applyFill="1" applyBorder="1" applyAlignment="1">
      <alignment horizontal="center"/>
    </xf>
    <xf numFmtId="0" fontId="9" fillId="0" borderId="34" xfId="1" applyFont="1" applyFill="1" applyBorder="1" applyAlignment="1">
      <alignment horizontal="center"/>
    </xf>
    <xf numFmtId="0" fontId="7" fillId="0" borderId="0" xfId="0" applyFont="1" applyFill="1"/>
    <xf numFmtId="0" fontId="8" fillId="0" borderId="35" xfId="0" applyFont="1" applyFill="1" applyBorder="1" applyAlignment="1">
      <alignment horizontal="center" vertical="center" wrapText="1"/>
    </xf>
    <xf numFmtId="0" fontId="8" fillId="0" borderId="20" xfId="0" applyFont="1" applyFill="1" applyBorder="1"/>
    <xf numFmtId="0" fontId="9" fillId="0" borderId="30" xfId="0" applyFont="1" applyFill="1" applyBorder="1" applyAlignment="1">
      <alignment horizontal="center"/>
    </xf>
    <xf numFmtId="0" fontId="9" fillId="0" borderId="31" xfId="0" applyFont="1" applyFill="1" applyBorder="1" applyAlignment="1">
      <alignment horizontal="center"/>
    </xf>
    <xf numFmtId="0" fontId="9" fillId="0" borderId="32" xfId="0" applyFont="1" applyFill="1" applyBorder="1" applyAlignment="1">
      <alignment horizontal="center"/>
    </xf>
    <xf numFmtId="164" fontId="9" fillId="0" borderId="27" xfId="0" applyNumberFormat="1" applyFont="1" applyFill="1" applyBorder="1" applyAlignment="1">
      <alignment horizontal="center"/>
    </xf>
    <xf numFmtId="0" fontId="9" fillId="0" borderId="20" xfId="0" applyFont="1" applyFill="1" applyBorder="1" applyAlignment="1">
      <alignment horizontal="center"/>
    </xf>
    <xf numFmtId="0" fontId="9" fillId="0" borderId="33" xfId="0" applyFont="1" applyFill="1" applyBorder="1" applyAlignment="1">
      <alignment horizontal="center"/>
    </xf>
    <xf numFmtId="0" fontId="9" fillId="0" borderId="34" xfId="0" applyFont="1" applyFill="1" applyBorder="1" applyAlignment="1">
      <alignment horizontal="center"/>
    </xf>
    <xf numFmtId="0" fontId="9" fillId="0" borderId="19" xfId="1" applyFont="1" applyFill="1" applyBorder="1" applyAlignment="1">
      <alignment horizontal="center"/>
    </xf>
    <xf numFmtId="0" fontId="8" fillId="0" borderId="36" xfId="0" applyFont="1" applyFill="1" applyBorder="1" applyAlignment="1">
      <alignment horizontal="center"/>
    </xf>
    <xf numFmtId="0" fontId="8" fillId="0" borderId="37" xfId="0" applyFont="1" applyFill="1" applyBorder="1" applyAlignment="1">
      <alignment horizontal="left"/>
    </xf>
    <xf numFmtId="0" fontId="4" fillId="0" borderId="19" xfId="0" applyFont="1" applyFill="1" applyBorder="1" applyAlignment="1">
      <alignment horizontal="left"/>
    </xf>
    <xf numFmtId="0" fontId="3" fillId="0" borderId="38" xfId="0" applyFont="1" applyFill="1" applyBorder="1" applyAlignment="1">
      <alignment horizontal="center"/>
    </xf>
    <xf numFmtId="0" fontId="3" fillId="0" borderId="36" xfId="0" applyFont="1" applyFill="1" applyBorder="1" applyAlignment="1">
      <alignment horizontal="center"/>
    </xf>
    <xf numFmtId="0" fontId="3" fillId="0" borderId="30" xfId="0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/>
    </xf>
    <xf numFmtId="0" fontId="3" fillId="0" borderId="32" xfId="0" applyFont="1" applyFill="1" applyBorder="1" applyAlignment="1">
      <alignment horizontal="center"/>
    </xf>
    <xf numFmtId="0" fontId="3" fillId="0" borderId="39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center"/>
    </xf>
    <xf numFmtId="0" fontId="3" fillId="0" borderId="34" xfId="0" applyFont="1" applyFill="1" applyBorder="1" applyAlignment="1">
      <alignment horizontal="center"/>
    </xf>
    <xf numFmtId="0" fontId="8" fillId="0" borderId="40" xfId="0" applyFont="1" applyFill="1" applyBorder="1" applyAlignment="1">
      <alignment horizontal="center"/>
    </xf>
    <xf numFmtId="0" fontId="8" fillId="0" borderId="41" xfId="0" applyFont="1" applyFill="1" applyBorder="1" applyAlignment="1">
      <alignment horizontal="left"/>
    </xf>
    <xf numFmtId="0" fontId="4" fillId="0" borderId="40" xfId="0" applyFont="1" applyFill="1" applyBorder="1" applyAlignment="1">
      <alignment horizontal="left"/>
    </xf>
    <xf numFmtId="0" fontId="8" fillId="0" borderId="42" xfId="0" applyFont="1" applyFill="1" applyBorder="1" applyAlignment="1">
      <alignment horizontal="center"/>
    </xf>
    <xf numFmtId="0" fontId="9" fillId="0" borderId="43" xfId="0" applyFont="1" applyFill="1" applyBorder="1" applyAlignment="1">
      <alignment horizontal="center"/>
    </xf>
    <xf numFmtId="0" fontId="9" fillId="0" borderId="44" xfId="0" applyFont="1" applyFill="1" applyBorder="1" applyAlignment="1">
      <alignment horizontal="center"/>
    </xf>
    <xf numFmtId="0" fontId="9" fillId="0" borderId="45" xfId="0" applyFont="1" applyFill="1" applyBorder="1" applyAlignment="1">
      <alignment horizontal="center"/>
    </xf>
    <xf numFmtId="164" fontId="4" fillId="0" borderId="46" xfId="0" applyNumberFormat="1" applyFont="1" applyFill="1" applyBorder="1" applyAlignment="1">
      <alignment horizontal="center"/>
    </xf>
    <xf numFmtId="0" fontId="9" fillId="0" borderId="41" xfId="0" applyFont="1" applyFill="1" applyBorder="1" applyAlignment="1">
      <alignment horizontal="center"/>
    </xf>
    <xf numFmtId="0" fontId="9" fillId="0" borderId="47" xfId="0" applyFont="1" applyFill="1" applyBorder="1" applyAlignment="1">
      <alignment horizontal="center"/>
    </xf>
    <xf numFmtId="0" fontId="9" fillId="0" borderId="48" xfId="0" applyFont="1" applyFill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6" fillId="0" borderId="4" xfId="0" applyFont="1" applyBorder="1" applyAlignment="1"/>
    <xf numFmtId="0" fontId="6" fillId="0" borderId="6" xfId="0" applyFont="1" applyBorder="1" applyAlignment="1"/>
    <xf numFmtId="0" fontId="4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7" xfId="0" applyFont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24"/>
  <sheetViews>
    <sheetView tabSelected="1" zoomScale="60" zoomScaleNormal="60" workbookViewId="0">
      <selection activeCell="C28" sqref="C28"/>
    </sheetView>
  </sheetViews>
  <sheetFormatPr defaultRowHeight="15" x14ac:dyDescent="0.25"/>
  <cols>
    <col min="1" max="1" width="16.85546875" customWidth="1"/>
    <col min="2" max="2" width="15.7109375" style="123" customWidth="1"/>
    <col min="3" max="3" width="24.42578125" style="123" customWidth="1"/>
    <col min="4" max="4" width="65.7109375" customWidth="1"/>
    <col min="5" max="5" width="15.42578125" customWidth="1"/>
    <col min="6" max="6" width="18.42578125" customWidth="1"/>
    <col min="8" max="8" width="11.28515625" customWidth="1"/>
    <col min="9" max="9" width="12.85546875" customWidth="1"/>
    <col min="10" max="10" width="20.7109375" customWidth="1"/>
    <col min="11" max="11" width="18.42578125" customWidth="1"/>
    <col min="15" max="15" width="9.85546875" customWidth="1"/>
    <col min="22" max="22" width="11.140625" bestFit="1" customWidth="1"/>
  </cols>
  <sheetData>
    <row r="2" spans="1:24" ht="23.25" x14ac:dyDescent="0.35">
      <c r="A2" s="1" t="s">
        <v>0</v>
      </c>
      <c r="B2" s="2">
        <v>6</v>
      </c>
      <c r="C2" s="2" t="s">
        <v>1</v>
      </c>
      <c r="D2" s="1">
        <v>2</v>
      </c>
      <c r="E2" s="3" t="s">
        <v>2</v>
      </c>
      <c r="F2" s="125">
        <v>44665</v>
      </c>
      <c r="G2" s="1"/>
      <c r="J2" s="3"/>
      <c r="K2" s="4"/>
      <c r="L2" s="5"/>
      <c r="M2" s="6"/>
    </row>
    <row r="3" spans="1:24" ht="15.75" thickBot="1" x14ac:dyDescent="0.3">
      <c r="A3" s="5"/>
      <c r="B3" s="7"/>
      <c r="C3" s="7"/>
      <c r="D3" s="5"/>
      <c r="E3" s="5"/>
      <c r="F3" s="5"/>
      <c r="G3" s="5"/>
      <c r="H3" s="5"/>
      <c r="I3" s="5"/>
      <c r="J3" s="5"/>
      <c r="K3" s="5"/>
      <c r="L3" s="5"/>
      <c r="M3" s="6"/>
    </row>
    <row r="4" spans="1:24" s="14" customFormat="1" ht="21.75" customHeight="1" thickBot="1" x14ac:dyDescent="0.3">
      <c r="A4" s="8"/>
      <c r="B4" s="9" t="s">
        <v>3</v>
      </c>
      <c r="C4" s="10"/>
      <c r="D4" s="11"/>
      <c r="E4" s="9"/>
      <c r="F4" s="9"/>
      <c r="G4" s="12" t="s">
        <v>4</v>
      </c>
      <c r="H4" s="12"/>
      <c r="I4" s="12"/>
      <c r="J4" s="13" t="s">
        <v>5</v>
      </c>
      <c r="K4" s="170" t="s">
        <v>6</v>
      </c>
      <c r="L4" s="171"/>
      <c r="M4" s="172"/>
      <c r="N4" s="172"/>
      <c r="O4" s="173"/>
      <c r="P4" s="174" t="s">
        <v>7</v>
      </c>
      <c r="Q4" s="175"/>
      <c r="R4" s="175"/>
      <c r="S4" s="175"/>
      <c r="T4" s="175"/>
      <c r="U4" s="175"/>
      <c r="V4" s="175"/>
      <c r="W4" s="176"/>
    </row>
    <row r="5" spans="1:24" s="14" customFormat="1" ht="28.5" customHeight="1" thickBot="1" x14ac:dyDescent="0.3">
      <c r="A5" s="15" t="s">
        <v>8</v>
      </c>
      <c r="B5" s="16" t="s">
        <v>9</v>
      </c>
      <c r="C5" s="17" t="s">
        <v>10</v>
      </c>
      <c r="D5" s="18" t="s">
        <v>11</v>
      </c>
      <c r="E5" s="16" t="s">
        <v>12</v>
      </c>
      <c r="F5" s="19" t="s">
        <v>13</v>
      </c>
      <c r="G5" s="20" t="s">
        <v>14</v>
      </c>
      <c r="H5" s="21" t="s">
        <v>15</v>
      </c>
      <c r="I5" s="22" t="s">
        <v>16</v>
      </c>
      <c r="J5" s="23" t="s">
        <v>17</v>
      </c>
      <c r="K5" s="24" t="s">
        <v>18</v>
      </c>
      <c r="L5" s="25" t="s">
        <v>19</v>
      </c>
      <c r="M5" s="26" t="s">
        <v>20</v>
      </c>
      <c r="N5" s="27" t="s">
        <v>21</v>
      </c>
      <c r="O5" s="28" t="s">
        <v>22</v>
      </c>
      <c r="P5" s="20" t="s">
        <v>23</v>
      </c>
      <c r="Q5" s="21" t="s">
        <v>24</v>
      </c>
      <c r="R5" s="21" t="s">
        <v>25</v>
      </c>
      <c r="S5" s="28" t="s">
        <v>26</v>
      </c>
      <c r="T5" s="25" t="s">
        <v>27</v>
      </c>
      <c r="U5" s="25" t="s">
        <v>28</v>
      </c>
      <c r="V5" s="25" t="s">
        <v>29</v>
      </c>
      <c r="W5" s="9" t="s">
        <v>30</v>
      </c>
    </row>
    <row r="6" spans="1:24" s="14" customFormat="1" ht="26.45" customHeight="1" x14ac:dyDescent="0.25">
      <c r="A6" s="29" t="s">
        <v>31</v>
      </c>
      <c r="B6" s="30">
        <v>1</v>
      </c>
      <c r="C6" s="31" t="s">
        <v>32</v>
      </c>
      <c r="D6" s="32" t="s">
        <v>33</v>
      </c>
      <c r="E6" s="33">
        <v>15</v>
      </c>
      <c r="F6" s="34"/>
      <c r="G6" s="35">
        <v>3.66</v>
      </c>
      <c r="H6" s="36">
        <v>3.54</v>
      </c>
      <c r="I6" s="37">
        <v>0</v>
      </c>
      <c r="J6" s="38">
        <v>46.5</v>
      </c>
      <c r="K6" s="39">
        <v>0</v>
      </c>
      <c r="L6" s="40">
        <v>4.4999999999999998E-2</v>
      </c>
      <c r="M6" s="36">
        <v>0.24</v>
      </c>
      <c r="N6" s="36">
        <v>43.2</v>
      </c>
      <c r="O6" s="41">
        <v>0.14000000000000001</v>
      </c>
      <c r="P6" s="40">
        <v>150</v>
      </c>
      <c r="Q6" s="36">
        <v>81.599999999999994</v>
      </c>
      <c r="R6" s="36">
        <v>7.05</v>
      </c>
      <c r="S6" s="36">
        <v>0.09</v>
      </c>
      <c r="T6" s="36">
        <v>13.2</v>
      </c>
      <c r="U6" s="36">
        <v>0</v>
      </c>
      <c r="V6" s="36">
        <v>0</v>
      </c>
      <c r="W6" s="37">
        <v>0</v>
      </c>
    </row>
    <row r="7" spans="1:24" s="137" customFormat="1" ht="26.45" customHeight="1" x14ac:dyDescent="0.25">
      <c r="A7" s="126"/>
      <c r="B7" s="77">
        <v>177</v>
      </c>
      <c r="C7" s="127" t="s">
        <v>34</v>
      </c>
      <c r="D7" s="128" t="s">
        <v>51</v>
      </c>
      <c r="E7" s="129">
        <v>90</v>
      </c>
      <c r="F7" s="77"/>
      <c r="G7" s="130">
        <v>19.71</v>
      </c>
      <c r="H7" s="131">
        <v>3.42</v>
      </c>
      <c r="I7" s="132">
        <v>1.26</v>
      </c>
      <c r="J7" s="133">
        <v>114.3</v>
      </c>
      <c r="K7" s="134">
        <v>0.06</v>
      </c>
      <c r="L7" s="135">
        <v>0.18</v>
      </c>
      <c r="M7" s="131">
        <v>3.98</v>
      </c>
      <c r="N7" s="131">
        <v>28.8</v>
      </c>
      <c r="O7" s="136">
        <v>0</v>
      </c>
      <c r="P7" s="135">
        <v>21.32</v>
      </c>
      <c r="Q7" s="131">
        <v>76.22</v>
      </c>
      <c r="R7" s="131">
        <v>22.3</v>
      </c>
      <c r="S7" s="131">
        <v>0.96</v>
      </c>
      <c r="T7" s="131">
        <v>360.2</v>
      </c>
      <c r="U7" s="131">
        <v>5.4000000000000003E-3</v>
      </c>
      <c r="V7" s="131">
        <v>0</v>
      </c>
      <c r="W7" s="132">
        <v>0.14000000000000001</v>
      </c>
    </row>
    <row r="8" spans="1:24" s="137" customFormat="1" ht="26.45" customHeight="1" x14ac:dyDescent="0.25">
      <c r="A8" s="126"/>
      <c r="B8" s="77">
        <v>64</v>
      </c>
      <c r="C8" s="127" t="s">
        <v>35</v>
      </c>
      <c r="D8" s="93" t="s">
        <v>36</v>
      </c>
      <c r="E8" s="138">
        <v>150</v>
      </c>
      <c r="F8" s="81"/>
      <c r="G8" s="130">
        <v>6.45</v>
      </c>
      <c r="H8" s="131">
        <v>4.05</v>
      </c>
      <c r="I8" s="132">
        <v>40.200000000000003</v>
      </c>
      <c r="J8" s="133">
        <v>223.65</v>
      </c>
      <c r="K8" s="134">
        <v>0.08</v>
      </c>
      <c r="L8" s="135">
        <v>0.2</v>
      </c>
      <c r="M8" s="131">
        <v>0</v>
      </c>
      <c r="N8" s="131">
        <v>30</v>
      </c>
      <c r="O8" s="136">
        <v>0.11</v>
      </c>
      <c r="P8" s="135">
        <v>13.05</v>
      </c>
      <c r="Q8" s="131">
        <v>58.34</v>
      </c>
      <c r="R8" s="131">
        <v>22.53</v>
      </c>
      <c r="S8" s="131">
        <v>1.25</v>
      </c>
      <c r="T8" s="131">
        <v>1.1000000000000001</v>
      </c>
      <c r="U8" s="131">
        <v>0</v>
      </c>
      <c r="V8" s="131">
        <v>0</v>
      </c>
      <c r="W8" s="132">
        <v>0</v>
      </c>
    </row>
    <row r="9" spans="1:24" s="137" customFormat="1" ht="39.75" customHeight="1" x14ac:dyDescent="0.25">
      <c r="A9" s="126"/>
      <c r="B9" s="77">
        <v>98</v>
      </c>
      <c r="C9" s="139" t="s">
        <v>37</v>
      </c>
      <c r="D9" s="93" t="s">
        <v>52</v>
      </c>
      <c r="E9" s="138">
        <v>200</v>
      </c>
      <c r="F9" s="81"/>
      <c r="G9" s="140">
        <v>0.4</v>
      </c>
      <c r="H9" s="141">
        <v>0</v>
      </c>
      <c r="I9" s="142">
        <v>27</v>
      </c>
      <c r="J9" s="143">
        <v>110</v>
      </c>
      <c r="K9" s="144">
        <v>0.05</v>
      </c>
      <c r="L9" s="145">
        <v>0.02</v>
      </c>
      <c r="M9" s="141">
        <v>0</v>
      </c>
      <c r="N9" s="141">
        <v>0</v>
      </c>
      <c r="O9" s="146">
        <v>0</v>
      </c>
      <c r="P9" s="145">
        <v>16.649999999999999</v>
      </c>
      <c r="Q9" s="141">
        <v>98.1</v>
      </c>
      <c r="R9" s="141">
        <v>29.25</v>
      </c>
      <c r="S9" s="141">
        <v>1.26</v>
      </c>
      <c r="T9" s="141">
        <v>41.85</v>
      </c>
      <c r="U9" s="141">
        <v>2E-3</v>
      </c>
      <c r="V9" s="141">
        <v>3.0000000000000001E-3</v>
      </c>
      <c r="W9" s="132">
        <v>0</v>
      </c>
    </row>
    <row r="10" spans="1:24" s="137" customFormat="1" ht="26.45" customHeight="1" x14ac:dyDescent="0.25">
      <c r="A10" s="147"/>
      <c r="B10" s="147">
        <v>119</v>
      </c>
      <c r="C10" s="127" t="s">
        <v>38</v>
      </c>
      <c r="D10" s="78" t="s">
        <v>39</v>
      </c>
      <c r="E10" s="129">
        <v>25</v>
      </c>
      <c r="F10" s="77"/>
      <c r="G10" s="140">
        <v>1.78</v>
      </c>
      <c r="H10" s="141">
        <v>0.18</v>
      </c>
      <c r="I10" s="142">
        <v>11.05</v>
      </c>
      <c r="J10" s="143">
        <v>60</v>
      </c>
      <c r="K10" s="144">
        <v>2.5000000000000001E-2</v>
      </c>
      <c r="L10" s="145">
        <v>8.0000000000000002E-3</v>
      </c>
      <c r="M10" s="141">
        <v>0</v>
      </c>
      <c r="N10" s="141">
        <v>0</v>
      </c>
      <c r="O10" s="146">
        <v>0</v>
      </c>
      <c r="P10" s="145">
        <v>9.25</v>
      </c>
      <c r="Q10" s="141">
        <v>54.5</v>
      </c>
      <c r="R10" s="141">
        <v>16.25</v>
      </c>
      <c r="S10" s="141">
        <v>0.7</v>
      </c>
      <c r="T10" s="141">
        <v>23.25</v>
      </c>
      <c r="U10" s="141">
        <v>8.0000000000000004E-4</v>
      </c>
      <c r="V10" s="141">
        <v>2E-3</v>
      </c>
      <c r="W10" s="142">
        <v>0</v>
      </c>
      <c r="X10" s="142"/>
    </row>
    <row r="11" spans="1:24" s="137" customFormat="1" ht="30" customHeight="1" x14ac:dyDescent="0.25">
      <c r="A11" s="126"/>
      <c r="B11" s="77">
        <v>120</v>
      </c>
      <c r="C11" s="127" t="s">
        <v>40</v>
      </c>
      <c r="D11" s="78" t="s">
        <v>41</v>
      </c>
      <c r="E11" s="129">
        <v>20</v>
      </c>
      <c r="F11" s="77"/>
      <c r="G11" s="140">
        <v>1.1399999999999999</v>
      </c>
      <c r="H11" s="141">
        <v>0.22</v>
      </c>
      <c r="I11" s="142">
        <v>7.44</v>
      </c>
      <c r="J11" s="143">
        <v>36.26</v>
      </c>
      <c r="K11" s="144">
        <v>0.02</v>
      </c>
      <c r="L11" s="145">
        <v>2.4E-2</v>
      </c>
      <c r="M11" s="141">
        <v>0.08</v>
      </c>
      <c r="N11" s="141">
        <v>0</v>
      </c>
      <c r="O11" s="146">
        <v>0</v>
      </c>
      <c r="P11" s="145">
        <v>6.8</v>
      </c>
      <c r="Q11" s="141">
        <v>24</v>
      </c>
      <c r="R11" s="141">
        <v>8.1999999999999993</v>
      </c>
      <c r="S11" s="141">
        <v>0.46</v>
      </c>
      <c r="T11" s="141">
        <v>73.5</v>
      </c>
      <c r="U11" s="141">
        <v>2E-3</v>
      </c>
      <c r="V11" s="141">
        <v>2E-3</v>
      </c>
      <c r="W11" s="142">
        <v>1.2E-2</v>
      </c>
    </row>
    <row r="12" spans="1:24" s="137" customFormat="1" ht="30" customHeight="1" x14ac:dyDescent="0.25">
      <c r="A12" s="126"/>
      <c r="B12" s="148"/>
      <c r="C12" s="149"/>
      <c r="D12" s="150" t="s">
        <v>42</v>
      </c>
      <c r="E12" s="151">
        <f>E6+E7+E8+E9+E10+E11</f>
        <v>500</v>
      </c>
      <c r="F12" s="152"/>
      <c r="G12" s="153">
        <f t="shared" ref="G12:W12" si="0">G6+G7+G8+G9+G10+G11</f>
        <v>33.14</v>
      </c>
      <c r="H12" s="154">
        <f t="shared" si="0"/>
        <v>11.41</v>
      </c>
      <c r="I12" s="155">
        <f t="shared" si="0"/>
        <v>86.95</v>
      </c>
      <c r="J12" s="151">
        <f t="shared" si="0"/>
        <v>590.71</v>
      </c>
      <c r="K12" s="156">
        <f t="shared" si="0"/>
        <v>0.23499999999999999</v>
      </c>
      <c r="L12" s="157">
        <f t="shared" si="0"/>
        <v>0.47700000000000004</v>
      </c>
      <c r="M12" s="154">
        <f t="shared" si="0"/>
        <v>4.3</v>
      </c>
      <c r="N12" s="154">
        <f t="shared" si="0"/>
        <v>102</v>
      </c>
      <c r="O12" s="158">
        <f t="shared" si="0"/>
        <v>0.25</v>
      </c>
      <c r="P12" s="157">
        <f t="shared" si="0"/>
        <v>217.07000000000002</v>
      </c>
      <c r="Q12" s="154">
        <f t="shared" si="0"/>
        <v>392.76</v>
      </c>
      <c r="R12" s="154">
        <f t="shared" si="0"/>
        <v>105.58</v>
      </c>
      <c r="S12" s="154">
        <f t="shared" si="0"/>
        <v>4.72</v>
      </c>
      <c r="T12" s="154">
        <f t="shared" si="0"/>
        <v>513.1</v>
      </c>
      <c r="U12" s="154">
        <f t="shared" si="0"/>
        <v>1.0200000000000001E-2</v>
      </c>
      <c r="V12" s="154">
        <f t="shared" si="0"/>
        <v>7.0000000000000001E-3</v>
      </c>
      <c r="W12" s="155">
        <f t="shared" si="0"/>
        <v>0.15200000000000002</v>
      </c>
    </row>
    <row r="13" spans="1:24" s="137" customFormat="1" ht="26.45" customHeight="1" thickBot="1" x14ac:dyDescent="0.3">
      <c r="A13" s="126"/>
      <c r="B13" s="159"/>
      <c r="C13" s="160"/>
      <c r="D13" s="161" t="s">
        <v>43</v>
      </c>
      <c r="E13" s="162"/>
      <c r="F13" s="159"/>
      <c r="G13" s="163"/>
      <c r="H13" s="164"/>
      <c r="I13" s="165"/>
      <c r="J13" s="166">
        <f>J12/23.5</f>
        <v>25.136595744680854</v>
      </c>
      <c r="K13" s="167"/>
      <c r="L13" s="168"/>
      <c r="M13" s="164"/>
      <c r="N13" s="164"/>
      <c r="O13" s="169"/>
      <c r="P13" s="168"/>
      <c r="Q13" s="164"/>
      <c r="R13" s="164"/>
      <c r="S13" s="164"/>
      <c r="T13" s="164"/>
      <c r="U13" s="164"/>
      <c r="V13" s="164"/>
      <c r="W13" s="165"/>
    </row>
    <row r="14" spans="1:24" s="14" customFormat="1" ht="43.5" customHeight="1" x14ac:dyDescent="0.25">
      <c r="A14" s="59" t="s">
        <v>44</v>
      </c>
      <c r="B14" s="60">
        <v>25</v>
      </c>
      <c r="C14" s="61" t="s">
        <v>32</v>
      </c>
      <c r="D14" s="62" t="s">
        <v>53</v>
      </c>
      <c r="E14" s="63">
        <v>140</v>
      </c>
      <c r="F14" s="64"/>
      <c r="G14" s="65">
        <v>0.6</v>
      </c>
      <c r="H14" s="66">
        <v>0.45</v>
      </c>
      <c r="I14" s="67">
        <v>12.3</v>
      </c>
      <c r="J14" s="68">
        <v>54.9</v>
      </c>
      <c r="K14" s="69">
        <v>0.03</v>
      </c>
      <c r="L14" s="65">
        <v>4.4999999999999998E-2</v>
      </c>
      <c r="M14" s="66">
        <v>7.5</v>
      </c>
      <c r="N14" s="66">
        <v>3</v>
      </c>
      <c r="O14" s="67">
        <v>0</v>
      </c>
      <c r="P14" s="70">
        <v>28.5</v>
      </c>
      <c r="Q14" s="66">
        <v>24</v>
      </c>
      <c r="R14" s="66">
        <v>18</v>
      </c>
      <c r="S14" s="66">
        <v>3.45</v>
      </c>
      <c r="T14" s="66">
        <v>232.5</v>
      </c>
      <c r="U14" s="66">
        <v>3.0000000000000001E-3</v>
      </c>
      <c r="V14" s="66">
        <v>2.9999999999999997E-4</v>
      </c>
      <c r="W14" s="71">
        <v>0.03</v>
      </c>
    </row>
    <row r="15" spans="1:24" s="14" customFormat="1" ht="26.45" customHeight="1" x14ac:dyDescent="0.25">
      <c r="A15" s="29"/>
      <c r="B15" s="30">
        <v>228</v>
      </c>
      <c r="C15" s="72" t="s">
        <v>45</v>
      </c>
      <c r="D15" s="73" t="s">
        <v>46</v>
      </c>
      <c r="E15" s="74" t="s">
        <v>47</v>
      </c>
      <c r="F15" s="75"/>
      <c r="G15" s="43">
        <v>4.99</v>
      </c>
      <c r="H15" s="44">
        <v>10.46</v>
      </c>
      <c r="I15" s="46">
        <v>19.239999999999998</v>
      </c>
      <c r="J15" s="45">
        <v>192.17</v>
      </c>
      <c r="K15" s="57">
        <v>0.08</v>
      </c>
      <c r="L15" s="53">
        <v>0.11</v>
      </c>
      <c r="M15" s="54">
        <v>4.28</v>
      </c>
      <c r="N15" s="54">
        <v>190.68</v>
      </c>
      <c r="O15" s="58">
        <v>6.3E-2</v>
      </c>
      <c r="P15" s="57">
        <v>55.2</v>
      </c>
      <c r="Q15" s="54">
        <v>91.66</v>
      </c>
      <c r="R15" s="54">
        <v>24.08</v>
      </c>
      <c r="S15" s="54">
        <v>1.0900000000000001</v>
      </c>
      <c r="T15" s="54">
        <v>319.2</v>
      </c>
      <c r="U15" s="54">
        <v>4.0000000000000001E-3</v>
      </c>
      <c r="V15" s="54">
        <v>0</v>
      </c>
      <c r="W15" s="55">
        <v>2.7E-2</v>
      </c>
    </row>
    <row r="16" spans="1:24" s="42" customFormat="1" ht="35.25" customHeight="1" x14ac:dyDescent="0.25">
      <c r="A16" s="76"/>
      <c r="B16" s="77">
        <v>89</v>
      </c>
      <c r="C16" s="78" t="s">
        <v>34</v>
      </c>
      <c r="D16" s="79" t="s">
        <v>54</v>
      </c>
      <c r="E16" s="80">
        <v>90</v>
      </c>
      <c r="F16" s="81"/>
      <c r="G16" s="82">
        <v>14.88</v>
      </c>
      <c r="H16" s="83">
        <v>13.95</v>
      </c>
      <c r="I16" s="51">
        <v>3.3</v>
      </c>
      <c r="J16" s="84">
        <v>198.45</v>
      </c>
      <c r="K16" s="85">
        <v>0.05</v>
      </c>
      <c r="L16" s="86">
        <v>0.11</v>
      </c>
      <c r="M16" s="87">
        <v>1</v>
      </c>
      <c r="N16" s="87">
        <v>49</v>
      </c>
      <c r="O16" s="88">
        <v>0</v>
      </c>
      <c r="P16" s="85">
        <v>17.02</v>
      </c>
      <c r="Q16" s="87">
        <v>127.1</v>
      </c>
      <c r="R16" s="87">
        <v>23.09</v>
      </c>
      <c r="S16" s="87">
        <v>1.29</v>
      </c>
      <c r="T16" s="87">
        <v>266.67</v>
      </c>
      <c r="U16" s="87">
        <v>6.0000000000000001E-3</v>
      </c>
      <c r="V16" s="87">
        <v>0</v>
      </c>
      <c r="W16" s="89">
        <v>0.05</v>
      </c>
    </row>
    <row r="17" spans="1:23" s="42" customFormat="1" ht="26.45" customHeight="1" x14ac:dyDescent="0.25">
      <c r="A17" s="76"/>
      <c r="B17" s="30">
        <v>53</v>
      </c>
      <c r="C17" s="72" t="s">
        <v>48</v>
      </c>
      <c r="D17" s="90" t="s">
        <v>49</v>
      </c>
      <c r="E17" s="91">
        <v>150</v>
      </c>
      <c r="F17" s="30"/>
      <c r="G17" s="53">
        <v>3.3</v>
      </c>
      <c r="H17" s="54">
        <v>4.95</v>
      </c>
      <c r="I17" s="58">
        <v>32.25</v>
      </c>
      <c r="J17" s="56">
        <v>186.45</v>
      </c>
      <c r="K17" s="57">
        <v>0.03</v>
      </c>
      <c r="L17" s="53">
        <v>0.03</v>
      </c>
      <c r="M17" s="54">
        <v>0</v>
      </c>
      <c r="N17" s="54">
        <v>18.899999999999999</v>
      </c>
      <c r="O17" s="58">
        <v>0.08</v>
      </c>
      <c r="P17" s="57">
        <v>4.95</v>
      </c>
      <c r="Q17" s="54">
        <v>79.83</v>
      </c>
      <c r="R17" s="54">
        <v>26.52</v>
      </c>
      <c r="S17" s="54">
        <v>0.53</v>
      </c>
      <c r="T17" s="54">
        <v>0.52</v>
      </c>
      <c r="U17" s="54">
        <v>0</v>
      </c>
      <c r="V17" s="54">
        <v>8.0000000000000002E-3</v>
      </c>
      <c r="W17" s="55">
        <v>2.7E-2</v>
      </c>
    </row>
    <row r="18" spans="1:23" s="14" customFormat="1" ht="33.75" customHeight="1" x14ac:dyDescent="0.25">
      <c r="A18" s="92"/>
      <c r="B18" s="77">
        <v>101</v>
      </c>
      <c r="C18" s="78" t="s">
        <v>37</v>
      </c>
      <c r="D18" s="93" t="s">
        <v>55</v>
      </c>
      <c r="E18" s="80">
        <v>200</v>
      </c>
      <c r="F18" s="81"/>
      <c r="G18" s="47">
        <v>0.8</v>
      </c>
      <c r="H18" s="48">
        <v>0</v>
      </c>
      <c r="I18" s="49">
        <v>24.6</v>
      </c>
      <c r="J18" s="94">
        <v>101.2</v>
      </c>
      <c r="K18" s="50">
        <v>0</v>
      </c>
      <c r="L18" s="47">
        <v>0.04</v>
      </c>
      <c r="M18" s="48">
        <v>140</v>
      </c>
      <c r="N18" s="48">
        <v>100</v>
      </c>
      <c r="O18" s="49">
        <v>0</v>
      </c>
      <c r="P18" s="50">
        <v>21.6</v>
      </c>
      <c r="Q18" s="48">
        <v>3.4</v>
      </c>
      <c r="R18" s="48">
        <v>29.25</v>
      </c>
      <c r="S18" s="48">
        <v>1.26</v>
      </c>
      <c r="T18" s="48">
        <v>8.68</v>
      </c>
      <c r="U18" s="48">
        <v>0</v>
      </c>
      <c r="V18" s="48">
        <v>0</v>
      </c>
      <c r="W18" s="49">
        <v>0</v>
      </c>
    </row>
    <row r="19" spans="1:23" s="14" customFormat="1" ht="26.45" customHeight="1" x14ac:dyDescent="0.25">
      <c r="A19" s="92"/>
      <c r="B19" s="52">
        <v>119</v>
      </c>
      <c r="C19" s="72" t="s">
        <v>50</v>
      </c>
      <c r="D19" s="90" t="s">
        <v>50</v>
      </c>
      <c r="E19" s="91">
        <v>30</v>
      </c>
      <c r="F19" s="30"/>
      <c r="G19" s="53">
        <v>2.13</v>
      </c>
      <c r="H19" s="54">
        <v>0.21</v>
      </c>
      <c r="I19" s="58">
        <v>13.26</v>
      </c>
      <c r="J19" s="95">
        <v>72</v>
      </c>
      <c r="K19" s="57">
        <v>0.03</v>
      </c>
      <c r="L19" s="53">
        <v>0.01</v>
      </c>
      <c r="M19" s="54">
        <v>0</v>
      </c>
      <c r="N19" s="54">
        <v>0</v>
      </c>
      <c r="O19" s="55">
        <v>0</v>
      </c>
      <c r="P19" s="57">
        <v>11.1</v>
      </c>
      <c r="Q19" s="54">
        <v>65.400000000000006</v>
      </c>
      <c r="R19" s="54">
        <v>19.5</v>
      </c>
      <c r="S19" s="54">
        <v>0.84</v>
      </c>
      <c r="T19" s="54">
        <v>27.9</v>
      </c>
      <c r="U19" s="54">
        <v>1E-3</v>
      </c>
      <c r="V19" s="54">
        <v>2E-3</v>
      </c>
      <c r="W19" s="55">
        <v>0</v>
      </c>
    </row>
    <row r="20" spans="1:23" s="14" customFormat="1" ht="26.45" customHeight="1" x14ac:dyDescent="0.25">
      <c r="A20" s="92"/>
      <c r="B20" s="52">
        <v>120</v>
      </c>
      <c r="C20" s="72" t="s">
        <v>41</v>
      </c>
      <c r="D20" s="90" t="s">
        <v>41</v>
      </c>
      <c r="E20" s="91">
        <v>20</v>
      </c>
      <c r="F20" s="30"/>
      <c r="G20" s="53">
        <v>1.1399999999999999</v>
      </c>
      <c r="H20" s="54">
        <v>0.22</v>
      </c>
      <c r="I20" s="58">
        <v>7.44</v>
      </c>
      <c r="J20" s="95">
        <v>36.26</v>
      </c>
      <c r="K20" s="57">
        <v>0.02</v>
      </c>
      <c r="L20" s="53">
        <v>2.4E-2</v>
      </c>
      <c r="M20" s="54">
        <v>0.08</v>
      </c>
      <c r="N20" s="54">
        <v>0</v>
      </c>
      <c r="O20" s="55">
        <v>0</v>
      </c>
      <c r="P20" s="57">
        <v>6.8</v>
      </c>
      <c r="Q20" s="54">
        <v>24</v>
      </c>
      <c r="R20" s="54">
        <v>8.1999999999999993</v>
      </c>
      <c r="S20" s="54">
        <v>0.46</v>
      </c>
      <c r="T20" s="54">
        <v>73.5</v>
      </c>
      <c r="U20" s="54">
        <v>2E-3</v>
      </c>
      <c r="V20" s="54">
        <v>2E-3</v>
      </c>
      <c r="W20" s="55">
        <v>1.2E-2</v>
      </c>
    </row>
    <row r="21" spans="1:23" s="42" customFormat="1" ht="26.45" customHeight="1" x14ac:dyDescent="0.25">
      <c r="A21" s="76"/>
      <c r="B21" s="96"/>
      <c r="C21" s="97"/>
      <c r="D21" s="98" t="s">
        <v>42</v>
      </c>
      <c r="E21" s="99">
        <f>E14+E16+E17+E18+E19+E20+210</f>
        <v>840</v>
      </c>
      <c r="F21" s="100"/>
      <c r="G21" s="101">
        <f t="shared" ref="G21:W21" si="1">G14+G15+G16+G17+G18+G19+G20</f>
        <v>27.84</v>
      </c>
      <c r="H21" s="96">
        <f t="shared" si="1"/>
        <v>30.24</v>
      </c>
      <c r="I21" s="96">
        <f t="shared" si="1"/>
        <v>112.39</v>
      </c>
      <c r="J21" s="102">
        <f t="shared" si="1"/>
        <v>841.43000000000006</v>
      </c>
      <c r="K21" s="103">
        <f t="shared" si="1"/>
        <v>0.24</v>
      </c>
      <c r="L21" s="104">
        <f t="shared" si="1"/>
        <v>0.36900000000000005</v>
      </c>
      <c r="M21" s="104">
        <f t="shared" si="1"/>
        <v>152.86000000000001</v>
      </c>
      <c r="N21" s="104">
        <f t="shared" si="1"/>
        <v>361.58</v>
      </c>
      <c r="O21" s="105">
        <f t="shared" si="1"/>
        <v>0.14300000000000002</v>
      </c>
      <c r="P21" s="103">
        <f t="shared" si="1"/>
        <v>145.17000000000002</v>
      </c>
      <c r="Q21" s="104">
        <f t="shared" si="1"/>
        <v>415.39</v>
      </c>
      <c r="R21" s="104">
        <f t="shared" si="1"/>
        <v>148.63999999999999</v>
      </c>
      <c r="S21" s="104">
        <f t="shared" si="1"/>
        <v>8.9200000000000017</v>
      </c>
      <c r="T21" s="104">
        <f t="shared" si="1"/>
        <v>928.97</v>
      </c>
      <c r="U21" s="104">
        <f t="shared" si="1"/>
        <v>1.6E-2</v>
      </c>
      <c r="V21" s="104">
        <f t="shared" si="1"/>
        <v>1.23E-2</v>
      </c>
      <c r="W21" s="105">
        <f t="shared" si="1"/>
        <v>0.14600000000000002</v>
      </c>
    </row>
    <row r="22" spans="1:23" s="42" customFormat="1" ht="26.45" customHeight="1" thickBot="1" x14ac:dyDescent="0.3">
      <c r="A22" s="106"/>
      <c r="B22" s="107"/>
      <c r="C22" s="107"/>
      <c r="D22" s="108" t="s">
        <v>43</v>
      </c>
      <c r="E22" s="109"/>
      <c r="F22" s="107"/>
      <c r="G22" s="110"/>
      <c r="H22" s="111"/>
      <c r="I22" s="112"/>
      <c r="J22" s="113">
        <f>J21/23.5</f>
        <v>35.805531914893621</v>
      </c>
      <c r="K22" s="114"/>
      <c r="L22" s="111"/>
      <c r="M22" s="111"/>
      <c r="N22" s="111"/>
      <c r="O22" s="115"/>
      <c r="P22" s="114"/>
      <c r="Q22" s="111"/>
      <c r="R22" s="111"/>
      <c r="S22" s="111"/>
      <c r="T22" s="111"/>
      <c r="U22" s="111"/>
      <c r="V22" s="111"/>
      <c r="W22" s="115"/>
    </row>
    <row r="23" spans="1:23" x14ac:dyDescent="0.25">
      <c r="A23" s="116"/>
      <c r="B23" s="117"/>
      <c r="C23" s="117"/>
      <c r="D23" s="118"/>
      <c r="E23" s="118"/>
      <c r="F23" s="118"/>
      <c r="G23" s="119"/>
      <c r="H23" s="120"/>
      <c r="I23" s="118"/>
      <c r="J23" s="121"/>
      <c r="K23" s="118"/>
      <c r="L23" s="118"/>
      <c r="M23" s="118"/>
      <c r="N23" s="122"/>
      <c r="O23" s="122"/>
      <c r="P23" s="122"/>
      <c r="Q23" s="122"/>
      <c r="R23" s="122"/>
    </row>
    <row r="24" spans="1:23" x14ac:dyDescent="0.25">
      <c r="K24" s="124"/>
    </row>
  </sheetData>
  <mergeCells count="2">
    <mergeCell ref="K4:O4"/>
    <mergeCell ref="P4:W4"/>
  </mergeCells>
  <pageMargins left="0.7" right="0.7" top="0.75" bottom="0.75" header="0.3" footer="0.3"/>
  <pageSetup paperSize="9" scale="4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14 день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КШП</dc:creator>
  <cp:lastModifiedBy>КШП</cp:lastModifiedBy>
  <dcterms:created xsi:type="dcterms:W3CDTF">2022-04-11T08:24:48Z</dcterms:created>
  <dcterms:modified xsi:type="dcterms:W3CDTF">2022-04-11T08:42:29Z</dcterms:modified>
</cp:coreProperties>
</file>