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6 день " sheetId="1" r:id="rId1"/>
  </sheets>
  <calcPr calcId="145621" refMode="R1C1"/>
</workbook>
</file>

<file path=xl/calcChain.xml><?xml version="1.0" encoding="utf-8"?>
<calcChain xmlns="http://schemas.openxmlformats.org/spreadsheetml/2006/main">
  <c r="E21" i="1" l="1"/>
  <c r="W21" i="1" l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J22" i="1" s="1"/>
  <c r="I21" i="1"/>
  <c r="H21" i="1"/>
  <c r="G21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J14" i="1" s="1"/>
  <c r="I13" i="1"/>
  <c r="H13" i="1"/>
  <c r="G13" i="1"/>
  <c r="E13" i="1"/>
</calcChain>
</file>

<file path=xl/sharedStrings.xml><?xml version="1.0" encoding="utf-8"?>
<sst xmlns="http://schemas.openxmlformats.org/spreadsheetml/2006/main" count="64" uniqueCount="59">
  <si>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</si>
  <si>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</si>
  <si>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</si>
  <si>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</si>
  <si>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</si>
  <si>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</si>
  <si>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</si>
  <si>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</si>
  <si>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</si>
  <si>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</si>
  <si>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</si>
  <si>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</si>
  <si>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</si>
  <si>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</si>
  <si>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</si>
  <si>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</si>
  <si>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</si>
  <si>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</si>
  <si>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</si>
  <si>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</si>
  <si>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</si>
  <si>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</si>
  <si>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</si>
  <si>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</si>
  <si>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</si>
  <si>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</si>
  <si>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</si>
  <si>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</si>
  <si>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</si>
  <si>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</si>
  <si>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</si>
  <si>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</si>
  <si>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</si>
  <si>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горячее блюдо</t>
  </si>
  <si>
    <t>Каша кукурузная молочная с маслом</t>
  </si>
  <si>
    <t>200/5</t>
  </si>
  <si>
    <t>гор. Напиток</t>
  </si>
  <si>
    <t xml:space="preserve">Чай с сахаром </t>
  </si>
  <si>
    <t>этик.</t>
  </si>
  <si>
    <t>3 блюдо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</si>
  <si>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</si>
  <si>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</si>
  <si>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</si>
  <si>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</si>
  <si>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</si>
  <si>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</si>
  <si>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</si>
  <si>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</si>
  <si>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 xml:space="preserve"> Суп куриный с вермишелью</t>
  </si>
  <si>
    <t>2 блюдо</t>
  </si>
  <si>
    <t>гарнир</t>
  </si>
  <si>
    <t>Рис отварной  с маслом</t>
  </si>
  <si>
    <t>Хлеб пшеничный</t>
  </si>
  <si>
    <t>Хлеб ржаной</t>
  </si>
  <si>
    <t>Кондитерское изделие промышленного производства (вафли)</t>
  </si>
  <si>
    <t>Коктейль молочный</t>
  </si>
  <si>
    <t xml:space="preserve">Гуляш </t>
  </si>
  <si>
    <t>Напиток клюквенный</t>
  </si>
  <si>
    <t>Сыр сливочный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</si>
</sst>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6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/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7" fillId="0" borderId="1" xfId="0" applyFont="1" applyBorder="1"/>
    <xf numFmtId="0" fontId="7" fillId="2" borderId="15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15" xfId="0" applyFont="1" applyFill="1" applyBorder="1"/>
    <xf numFmtId="0" fontId="7" fillId="2" borderId="5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20" xfId="0" applyFont="1" applyBorder="1"/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/>
    <xf numFmtId="0" fontId="7" fillId="2" borderId="21" xfId="0" applyFont="1" applyFill="1" applyBorder="1" applyAlignment="1">
      <alignment wrapText="1"/>
    </xf>
    <xf numFmtId="0" fontId="7" fillId="2" borderId="23" xfId="0" applyFont="1" applyFill="1" applyBorder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164" fontId="8" fillId="2" borderId="23" xfId="0" applyNumberFormat="1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2" borderId="21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7" fillId="2" borderId="20" xfId="0" applyFont="1" applyFill="1" applyBorder="1"/>
    <xf numFmtId="0" fontId="7" fillId="0" borderId="21" xfId="0" applyFont="1" applyBorder="1" applyAlignment="1">
      <alignment horizontal="center"/>
    </xf>
    <xf numFmtId="0" fontId="7" fillId="0" borderId="23" xfId="0" applyFont="1" applyBorder="1"/>
    <xf numFmtId="0" fontId="7" fillId="0" borderId="21" xfId="0" applyFont="1" applyBorder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2" borderId="0" xfId="0" applyFont="1" applyFill="1"/>
    <xf numFmtId="0" fontId="8" fillId="2" borderId="21" xfId="1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3" xfId="0" applyFont="1" applyFill="1" applyBorder="1" applyAlignment="1">
      <alignment horizontal="right"/>
    </xf>
    <xf numFmtId="0" fontId="8" fillId="2" borderId="27" xfId="0" applyFont="1" applyFill="1" applyBorder="1" applyAlignment="1">
      <alignment horizontal="center"/>
    </xf>
    <xf numFmtId="0" fontId="4" fillId="2" borderId="21" xfId="0" applyFont="1" applyFill="1" applyBorder="1" applyAlignment="1"/>
    <xf numFmtId="0" fontId="3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4" fillId="2" borderId="28" xfId="0" applyFont="1" applyFill="1" applyBorder="1"/>
    <xf numFmtId="0" fontId="7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11" fillId="0" borderId="30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23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5" fillId="0" borderId="20" xfId="0" applyFont="1" applyBorder="1"/>
    <xf numFmtId="0" fontId="8" fillId="2" borderId="34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7" fillId="0" borderId="23" xfId="0" applyFont="1" applyFill="1" applyBorder="1"/>
    <xf numFmtId="0" fontId="7" fillId="0" borderId="21" xfId="0" applyFont="1" applyFill="1" applyBorder="1" applyAlignment="1"/>
    <xf numFmtId="0" fontId="8" fillId="0" borderId="21" xfId="1" applyFont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5" fillId="0" borderId="23" xfId="0" applyFont="1" applyBorder="1"/>
    <xf numFmtId="0" fontId="8" fillId="0" borderId="21" xfId="0" applyFont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7" fillId="0" borderId="21" xfId="0" applyFont="1" applyBorder="1"/>
    <xf numFmtId="0" fontId="7" fillId="0" borderId="23" xfId="0" applyFont="1" applyBorder="1" applyAlignment="1"/>
    <xf numFmtId="164" fontId="8" fillId="2" borderId="2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4" fillId="2" borderId="23" xfId="0" applyFont="1" applyFill="1" applyBorder="1" applyAlignment="1"/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8" xfId="0" applyFont="1" applyBorder="1"/>
    <xf numFmtId="0" fontId="5" fillId="0" borderId="28" xfId="0" applyFont="1" applyBorder="1" applyAlignment="1">
      <alignment horizontal="center"/>
    </xf>
    <xf numFmtId="0" fontId="5" fillId="0" borderId="28" xfId="0" applyFont="1" applyBorder="1"/>
    <xf numFmtId="0" fontId="4" fillId="2" borderId="32" xfId="0" applyFont="1" applyFill="1" applyBorder="1"/>
    <xf numFmtId="0" fontId="5" fillId="0" borderId="32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164" fontId="3" fillId="0" borderId="32" xfId="0" applyNumberFormat="1" applyFont="1" applyBorder="1" applyAlignment="1">
      <alignment horizontal="center"/>
    </xf>
    <xf numFmtId="0" fontId="5" fillId="0" borderId="35" xfId="0" applyFont="1" applyBorder="1"/>
    <xf numFmtId="0" fontId="5" fillId="0" borderId="33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2"/>
  <sheetViews>
    <sheetView tabSelected="1" zoomScale="60" zoomScaleNormal="60" workbookViewId="0">
      <selection activeCell="D26" sqref="D26"/>
    </sheetView>
  </sheetViews>
  <sheetFormatPr defaultRowHeight="15" x14ac:dyDescent="0.25"/>
  <cols>
    <col min="1" max="1" width="16.85546875" customWidth="1"/>
    <col min="2" max="2" width="15.7109375" style="149" customWidth="1"/>
    <col min="3" max="3" width="20.85546875" customWidth="1"/>
    <col min="4" max="4" width="54.28515625" customWidth="1"/>
    <col min="5" max="5" width="13.85546875" customWidth="1"/>
    <col min="6" max="6" width="17" customWidth="1"/>
    <col min="8" max="8" width="11.28515625" customWidth="1"/>
    <col min="9" max="9" width="12.85546875" customWidth="1"/>
    <col min="10" max="10" width="20.7109375" customWidth="1"/>
    <col min="11" max="11" width="11.28515625" customWidth="1"/>
  </cols>
  <sheetData>
    <row r="2" spans="1:23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153">
        <v>44655</v>
      </c>
      <c r="G2" s="1"/>
      <c r="J2" s="3"/>
      <c r="K2" s="2"/>
      <c r="L2" s="4"/>
      <c r="M2" s="5"/>
    </row>
    <row r="3" spans="1:23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23" s="16" customFormat="1" ht="21.75" customHeight="1" thickBot="1" x14ac:dyDescent="0.3">
      <c r="A4" s="7"/>
      <c r="B4" s="8" t="s">
        <v>3</v>
      </c>
      <c r="C4" s="9"/>
      <c r="D4" s="10"/>
      <c r="E4" s="8"/>
      <c r="F4" s="11"/>
      <c r="G4" s="12" t="s">
        <v>4</v>
      </c>
      <c r="H4" s="13"/>
      <c r="I4" s="14"/>
      <c r="J4" s="15" t="s">
        <v>5</v>
      </c>
      <c r="K4" s="154" t="s">
        <v>6</v>
      </c>
      <c r="L4" s="155"/>
      <c r="M4" s="156"/>
      <c r="N4" s="156"/>
      <c r="O4" s="157"/>
      <c r="P4" s="158" t="s">
        <v>7</v>
      </c>
      <c r="Q4" s="159"/>
      <c r="R4" s="159"/>
      <c r="S4" s="159"/>
      <c r="T4" s="159"/>
      <c r="U4" s="159"/>
      <c r="V4" s="159"/>
      <c r="W4" s="160"/>
    </row>
    <row r="5" spans="1:23" s="16" customFormat="1" ht="46.5" thickBot="1" x14ac:dyDescent="0.3">
      <c r="A5" s="17" t="s">
        <v>8</v>
      </c>
      <c r="B5" s="18" t="s">
        <v>9</v>
      </c>
      <c r="C5" s="19" t="s">
        <v>10</v>
      </c>
      <c r="D5" s="20" t="s">
        <v>11</v>
      </c>
      <c r="E5" s="18" t="s">
        <v>12</v>
      </c>
      <c r="F5" s="20" t="s">
        <v>13</v>
      </c>
      <c r="G5" s="21" t="s">
        <v>14</v>
      </c>
      <c r="H5" s="22" t="s">
        <v>15</v>
      </c>
      <c r="I5" s="23" t="s">
        <v>16</v>
      </c>
      <c r="J5" s="24" t="s">
        <v>17</v>
      </c>
      <c r="K5" s="25" t="s">
        <v>18</v>
      </c>
      <c r="L5" s="25" t="s">
        <v>19</v>
      </c>
      <c r="M5" s="25" t="s">
        <v>20</v>
      </c>
      <c r="N5" s="26" t="s">
        <v>21</v>
      </c>
      <c r="O5" s="25" t="s">
        <v>22</v>
      </c>
      <c r="P5" s="25" t="s">
        <v>23</v>
      </c>
      <c r="Q5" s="25" t="s">
        <v>24</v>
      </c>
      <c r="R5" s="25" t="s">
        <v>25</v>
      </c>
      <c r="S5" s="25" t="s">
        <v>26</v>
      </c>
      <c r="T5" s="25" t="s">
        <v>27</v>
      </c>
      <c r="U5" s="25" t="s">
        <v>28</v>
      </c>
      <c r="V5" s="25" t="s">
        <v>29</v>
      </c>
      <c r="W5" s="8" t="s">
        <v>30</v>
      </c>
    </row>
    <row r="6" spans="1:23" s="16" customFormat="1" ht="19.5" customHeight="1" x14ac:dyDescent="0.25">
      <c r="A6" s="27" t="s">
        <v>31</v>
      </c>
      <c r="B6" s="28">
        <v>1</v>
      </c>
      <c r="C6" s="29" t="s">
        <v>32</v>
      </c>
      <c r="D6" s="30" t="s">
        <v>58</v>
      </c>
      <c r="E6" s="28">
        <v>15</v>
      </c>
      <c r="F6" s="31"/>
      <c r="G6" s="32">
        <v>3.66</v>
      </c>
      <c r="H6" s="33">
        <v>3.54</v>
      </c>
      <c r="I6" s="34">
        <v>0</v>
      </c>
      <c r="J6" s="35">
        <v>46.5</v>
      </c>
      <c r="K6" s="36">
        <v>0</v>
      </c>
      <c r="L6" s="37">
        <v>4.4999999999999998E-2</v>
      </c>
      <c r="M6" s="37">
        <v>0.24</v>
      </c>
      <c r="N6" s="37">
        <v>43.2</v>
      </c>
      <c r="O6" s="38">
        <v>0.14000000000000001</v>
      </c>
      <c r="P6" s="36">
        <v>150</v>
      </c>
      <c r="Q6" s="37">
        <v>81.599999999999994</v>
      </c>
      <c r="R6" s="37">
        <v>7.05</v>
      </c>
      <c r="S6" s="37">
        <v>0.09</v>
      </c>
      <c r="T6" s="37">
        <v>13.2</v>
      </c>
      <c r="U6" s="37">
        <v>0</v>
      </c>
      <c r="V6" s="37">
        <v>0</v>
      </c>
      <c r="W6" s="39">
        <v>0</v>
      </c>
    </row>
    <row r="7" spans="1:23" s="16" customFormat="1" ht="36" customHeight="1" x14ac:dyDescent="0.25">
      <c r="A7" s="40"/>
      <c r="B7" s="41"/>
      <c r="C7" s="42"/>
      <c r="D7" s="43" t="s">
        <v>54</v>
      </c>
      <c r="E7" s="41">
        <v>18</v>
      </c>
      <c r="F7" s="44"/>
      <c r="G7" s="45">
        <v>0.1</v>
      </c>
      <c r="H7" s="46">
        <v>0.02</v>
      </c>
      <c r="I7" s="47">
        <v>12.8</v>
      </c>
      <c r="J7" s="48">
        <v>52.8</v>
      </c>
      <c r="K7" s="49"/>
      <c r="L7" s="50"/>
      <c r="M7" s="50"/>
      <c r="N7" s="50"/>
      <c r="O7" s="51"/>
      <c r="P7" s="49"/>
      <c r="Q7" s="50"/>
      <c r="R7" s="50"/>
      <c r="S7" s="50"/>
      <c r="T7" s="50"/>
      <c r="U7" s="50"/>
      <c r="V7" s="50"/>
      <c r="W7" s="52"/>
    </row>
    <row r="8" spans="1:23" s="16" customFormat="1" ht="26.25" customHeight="1" x14ac:dyDescent="0.25">
      <c r="A8" s="40"/>
      <c r="B8" s="41">
        <v>123</v>
      </c>
      <c r="C8" s="42" t="s">
        <v>33</v>
      </c>
      <c r="D8" s="53" t="s">
        <v>34</v>
      </c>
      <c r="E8" s="54" t="s">
        <v>35</v>
      </c>
      <c r="F8" s="55"/>
      <c r="G8" s="56">
        <v>7.17</v>
      </c>
      <c r="H8" s="57">
        <v>7.38</v>
      </c>
      <c r="I8" s="58">
        <v>35.049999999999997</v>
      </c>
      <c r="J8" s="59">
        <v>234.72</v>
      </c>
      <c r="K8" s="60">
        <v>0.08</v>
      </c>
      <c r="L8" s="61">
        <v>0.23</v>
      </c>
      <c r="M8" s="61">
        <v>0.88</v>
      </c>
      <c r="N8" s="61">
        <v>40</v>
      </c>
      <c r="O8" s="62">
        <v>0.15</v>
      </c>
      <c r="P8" s="60">
        <v>188.96</v>
      </c>
      <c r="Q8" s="61">
        <v>167.11</v>
      </c>
      <c r="R8" s="61">
        <v>29.71</v>
      </c>
      <c r="S8" s="61">
        <v>0.99</v>
      </c>
      <c r="T8" s="61">
        <v>248.91</v>
      </c>
      <c r="U8" s="61">
        <v>1.2999999999999999E-2</v>
      </c>
      <c r="V8" s="61">
        <v>8.0000000000000002E-3</v>
      </c>
      <c r="W8" s="63">
        <v>0.03</v>
      </c>
    </row>
    <row r="9" spans="1:23" s="71" customFormat="1" ht="26.25" customHeight="1" x14ac:dyDescent="0.25">
      <c r="A9" s="64"/>
      <c r="B9" s="65">
        <v>114</v>
      </c>
      <c r="C9" s="66" t="s">
        <v>36</v>
      </c>
      <c r="D9" s="67" t="s">
        <v>37</v>
      </c>
      <c r="E9" s="68">
        <v>200</v>
      </c>
      <c r="F9" s="69"/>
      <c r="G9" s="49">
        <v>0.2</v>
      </c>
      <c r="H9" s="50">
        <v>0</v>
      </c>
      <c r="I9" s="52">
        <v>11</v>
      </c>
      <c r="J9" s="70">
        <v>44.8</v>
      </c>
      <c r="K9" s="49">
        <v>0</v>
      </c>
      <c r="L9" s="50">
        <v>0</v>
      </c>
      <c r="M9" s="50">
        <v>0.08</v>
      </c>
      <c r="N9" s="50">
        <v>0</v>
      </c>
      <c r="O9" s="51">
        <v>0</v>
      </c>
      <c r="P9" s="49">
        <v>13.56</v>
      </c>
      <c r="Q9" s="50">
        <v>7.66</v>
      </c>
      <c r="R9" s="50">
        <v>4.08</v>
      </c>
      <c r="S9" s="50">
        <v>0.8</v>
      </c>
      <c r="T9" s="50">
        <v>0.68</v>
      </c>
      <c r="U9" s="50">
        <v>0</v>
      </c>
      <c r="V9" s="50">
        <v>0</v>
      </c>
      <c r="W9" s="52">
        <v>0</v>
      </c>
    </row>
    <row r="10" spans="1:23" s="71" customFormat="1" ht="26.25" customHeight="1" x14ac:dyDescent="0.25">
      <c r="A10" s="64"/>
      <c r="B10" s="65" t="s">
        <v>38</v>
      </c>
      <c r="C10" s="66" t="s">
        <v>39</v>
      </c>
      <c r="D10" s="67" t="s">
        <v>55</v>
      </c>
      <c r="E10" s="68">
        <v>200</v>
      </c>
      <c r="F10" s="69"/>
      <c r="G10" s="49">
        <v>5.4</v>
      </c>
      <c r="H10" s="50">
        <v>4.2</v>
      </c>
      <c r="I10" s="52">
        <v>18</v>
      </c>
      <c r="J10" s="70">
        <v>131.4</v>
      </c>
      <c r="K10" s="49"/>
      <c r="L10" s="50"/>
      <c r="M10" s="50"/>
      <c r="N10" s="50"/>
      <c r="O10" s="51"/>
      <c r="P10" s="49"/>
      <c r="Q10" s="50"/>
      <c r="R10" s="50"/>
      <c r="S10" s="50"/>
      <c r="T10" s="50"/>
      <c r="U10" s="50"/>
      <c r="V10" s="50"/>
      <c r="W10" s="52"/>
    </row>
    <row r="11" spans="1:23" s="71" customFormat="1" ht="26.25" customHeight="1" x14ac:dyDescent="0.25">
      <c r="A11" s="64"/>
      <c r="B11" s="72">
        <v>116</v>
      </c>
      <c r="C11" s="42" t="s">
        <v>40</v>
      </c>
      <c r="D11" s="73" t="s">
        <v>41</v>
      </c>
      <c r="E11" s="41">
        <v>30</v>
      </c>
      <c r="F11" s="74"/>
      <c r="G11" s="45">
        <v>2.13</v>
      </c>
      <c r="H11" s="46">
        <v>0.21</v>
      </c>
      <c r="I11" s="47">
        <v>13.26</v>
      </c>
      <c r="J11" s="48">
        <v>72</v>
      </c>
      <c r="K11" s="45">
        <v>0.03</v>
      </c>
      <c r="L11" s="46">
        <v>0.01</v>
      </c>
      <c r="M11" s="46">
        <v>0</v>
      </c>
      <c r="N11" s="46">
        <v>0</v>
      </c>
      <c r="O11" s="75">
        <v>0</v>
      </c>
      <c r="P11" s="45">
        <v>11.1</v>
      </c>
      <c r="Q11" s="46">
        <v>65.400000000000006</v>
      </c>
      <c r="R11" s="46">
        <v>19.5</v>
      </c>
      <c r="S11" s="46">
        <v>0.84</v>
      </c>
      <c r="T11" s="46">
        <v>27.9</v>
      </c>
      <c r="U11" s="46">
        <v>1E-3</v>
      </c>
      <c r="V11" s="46">
        <v>2E-3</v>
      </c>
      <c r="W11" s="47">
        <v>0</v>
      </c>
    </row>
    <row r="12" spans="1:23" s="71" customFormat="1" ht="23.25" customHeight="1" x14ac:dyDescent="0.25">
      <c r="A12" s="64"/>
      <c r="B12" s="41">
        <v>120</v>
      </c>
      <c r="C12" s="42" t="s">
        <v>42</v>
      </c>
      <c r="D12" s="73" t="s">
        <v>43</v>
      </c>
      <c r="E12" s="41">
        <v>20</v>
      </c>
      <c r="F12" s="74"/>
      <c r="G12" s="45">
        <v>1.1399999999999999</v>
      </c>
      <c r="H12" s="46">
        <v>0.22</v>
      </c>
      <c r="I12" s="47">
        <v>7.44</v>
      </c>
      <c r="J12" s="48">
        <v>36.26</v>
      </c>
      <c r="K12" s="45">
        <v>0.02</v>
      </c>
      <c r="L12" s="46">
        <v>2.4E-2</v>
      </c>
      <c r="M12" s="46">
        <v>0.08</v>
      </c>
      <c r="N12" s="46">
        <v>0</v>
      </c>
      <c r="O12" s="75">
        <v>0</v>
      </c>
      <c r="P12" s="45">
        <v>6.8</v>
      </c>
      <c r="Q12" s="46">
        <v>24</v>
      </c>
      <c r="R12" s="46">
        <v>8.1999999999999993</v>
      </c>
      <c r="S12" s="46">
        <v>0.46</v>
      </c>
      <c r="T12" s="46">
        <v>73.5</v>
      </c>
      <c r="U12" s="46">
        <v>2E-3</v>
      </c>
      <c r="V12" s="46">
        <v>2E-3</v>
      </c>
      <c r="W12" s="47">
        <v>1.2E-2</v>
      </c>
    </row>
    <row r="13" spans="1:23" s="71" customFormat="1" ht="23.25" customHeight="1" x14ac:dyDescent="0.25">
      <c r="A13" s="64"/>
      <c r="B13" s="41"/>
      <c r="C13" s="42"/>
      <c r="D13" s="76" t="s">
        <v>44</v>
      </c>
      <c r="E13" s="77">
        <f>E6+E7+205+E9+E11+E12+E10</f>
        <v>688</v>
      </c>
      <c r="F13" s="55"/>
      <c r="G13" s="78">
        <f>G6+G7+G8+G9+G11+G12+G10</f>
        <v>19.799999999999997</v>
      </c>
      <c r="H13" s="79">
        <f t="shared" ref="H13:W13" si="0">H6+H7+H8+H9+H11+H12+H10</f>
        <v>15.57</v>
      </c>
      <c r="I13" s="80">
        <f t="shared" si="0"/>
        <v>97.55</v>
      </c>
      <c r="J13" s="55">
        <f t="shared" si="0"/>
        <v>618.48</v>
      </c>
      <c r="K13" s="78">
        <f t="shared" si="0"/>
        <v>0.13</v>
      </c>
      <c r="L13" s="79">
        <f t="shared" si="0"/>
        <v>0.30900000000000005</v>
      </c>
      <c r="M13" s="79">
        <f t="shared" si="0"/>
        <v>1.2800000000000002</v>
      </c>
      <c r="N13" s="79">
        <f t="shared" si="0"/>
        <v>83.2</v>
      </c>
      <c r="O13" s="81">
        <f t="shared" si="0"/>
        <v>0.29000000000000004</v>
      </c>
      <c r="P13" s="78">
        <f t="shared" si="0"/>
        <v>370.42000000000007</v>
      </c>
      <c r="Q13" s="79">
        <f t="shared" si="0"/>
        <v>345.77</v>
      </c>
      <c r="R13" s="79">
        <f t="shared" si="0"/>
        <v>68.539999999999992</v>
      </c>
      <c r="S13" s="79">
        <f t="shared" si="0"/>
        <v>3.18</v>
      </c>
      <c r="T13" s="79">
        <f t="shared" si="0"/>
        <v>364.19</v>
      </c>
      <c r="U13" s="79">
        <f t="shared" si="0"/>
        <v>1.6E-2</v>
      </c>
      <c r="V13" s="79">
        <f t="shared" si="0"/>
        <v>1.2E-2</v>
      </c>
      <c r="W13" s="80">
        <f t="shared" si="0"/>
        <v>4.1999999999999996E-2</v>
      </c>
    </row>
    <row r="14" spans="1:23" s="71" customFormat="1" ht="28.5" customHeight="1" thickBot="1" x14ac:dyDescent="0.3">
      <c r="A14" s="64"/>
      <c r="B14" s="41"/>
      <c r="C14" s="42"/>
      <c r="D14" s="82" t="s">
        <v>45</v>
      </c>
      <c r="E14" s="83"/>
      <c r="F14" s="55"/>
      <c r="G14" s="84"/>
      <c r="H14" s="85"/>
      <c r="I14" s="86"/>
      <c r="J14" s="87">
        <f>J13/23.5</f>
        <v>26.318297872340427</v>
      </c>
      <c r="K14" s="84"/>
      <c r="L14" s="88"/>
      <c r="M14" s="88"/>
      <c r="N14" s="88"/>
      <c r="O14" s="89"/>
      <c r="P14" s="90"/>
      <c r="Q14" s="88"/>
      <c r="R14" s="91"/>
      <c r="S14" s="88"/>
      <c r="T14" s="88"/>
      <c r="U14" s="88"/>
      <c r="V14" s="88"/>
      <c r="W14" s="92"/>
    </row>
    <row r="15" spans="1:23" s="16" customFormat="1" ht="33.75" customHeight="1" x14ac:dyDescent="0.25">
      <c r="A15" s="27" t="s">
        <v>46</v>
      </c>
      <c r="B15" s="93">
        <v>35</v>
      </c>
      <c r="C15" s="94" t="s">
        <v>47</v>
      </c>
      <c r="D15" s="95" t="s">
        <v>48</v>
      </c>
      <c r="E15" s="96">
        <v>200</v>
      </c>
      <c r="F15" s="97"/>
      <c r="G15" s="98">
        <v>4.8</v>
      </c>
      <c r="H15" s="99">
        <v>7.6</v>
      </c>
      <c r="I15" s="100">
        <v>9</v>
      </c>
      <c r="J15" s="101">
        <v>123.6</v>
      </c>
      <c r="K15" s="98">
        <v>0.04</v>
      </c>
      <c r="L15" s="102">
        <v>0.1</v>
      </c>
      <c r="M15" s="99">
        <v>1.92</v>
      </c>
      <c r="N15" s="99">
        <v>167.8</v>
      </c>
      <c r="O15" s="103">
        <v>0</v>
      </c>
      <c r="P15" s="98">
        <v>32.18</v>
      </c>
      <c r="Q15" s="99">
        <v>49.14</v>
      </c>
      <c r="R15" s="99">
        <v>14.76</v>
      </c>
      <c r="S15" s="99">
        <v>0.64</v>
      </c>
      <c r="T15" s="99">
        <v>547.4</v>
      </c>
      <c r="U15" s="99">
        <v>6.0000000000000001E-3</v>
      </c>
      <c r="V15" s="99">
        <v>0</v>
      </c>
      <c r="W15" s="100">
        <v>6.4000000000000001E-2</v>
      </c>
    </row>
    <row r="16" spans="1:23" s="16" customFormat="1" ht="33.75" customHeight="1" x14ac:dyDescent="0.25">
      <c r="A16" s="104"/>
      <c r="B16" s="93">
        <v>89</v>
      </c>
      <c r="C16" s="94" t="s">
        <v>49</v>
      </c>
      <c r="D16" s="95" t="s">
        <v>56</v>
      </c>
      <c r="E16" s="96">
        <v>90</v>
      </c>
      <c r="F16" s="97"/>
      <c r="G16" s="98">
        <v>14.88</v>
      </c>
      <c r="H16" s="99">
        <v>13.95</v>
      </c>
      <c r="I16" s="100">
        <v>3.3</v>
      </c>
      <c r="J16" s="101">
        <v>198.45</v>
      </c>
      <c r="K16" s="56">
        <v>0.05</v>
      </c>
      <c r="L16" s="105">
        <v>0.11</v>
      </c>
      <c r="M16" s="57">
        <v>1</v>
      </c>
      <c r="N16" s="57">
        <v>49</v>
      </c>
      <c r="O16" s="106">
        <v>0</v>
      </c>
      <c r="P16" s="56">
        <v>17.02</v>
      </c>
      <c r="Q16" s="57">
        <v>127.1</v>
      </c>
      <c r="R16" s="57">
        <v>23.09</v>
      </c>
      <c r="S16" s="57">
        <v>1.29</v>
      </c>
      <c r="T16" s="57">
        <v>266.67</v>
      </c>
      <c r="U16" s="57">
        <v>6.0000000000000001E-3</v>
      </c>
      <c r="V16" s="57">
        <v>0</v>
      </c>
      <c r="W16" s="58">
        <v>0.05</v>
      </c>
    </row>
    <row r="17" spans="1:23" s="16" customFormat="1" ht="33.75" customHeight="1" x14ac:dyDescent="0.25">
      <c r="A17" s="104"/>
      <c r="B17" s="93">
        <v>53</v>
      </c>
      <c r="C17" s="107" t="s">
        <v>50</v>
      </c>
      <c r="D17" s="108" t="s">
        <v>51</v>
      </c>
      <c r="E17" s="97">
        <v>150</v>
      </c>
      <c r="F17" s="93"/>
      <c r="G17" s="102">
        <v>3.3</v>
      </c>
      <c r="H17" s="99">
        <v>4.95</v>
      </c>
      <c r="I17" s="103">
        <v>32.25</v>
      </c>
      <c r="J17" s="109">
        <v>186.45</v>
      </c>
      <c r="K17" s="102">
        <v>0.03</v>
      </c>
      <c r="L17" s="102">
        <v>0.03</v>
      </c>
      <c r="M17" s="99">
        <v>0</v>
      </c>
      <c r="N17" s="99">
        <v>18.899999999999999</v>
      </c>
      <c r="O17" s="103">
        <v>0.08</v>
      </c>
      <c r="P17" s="98">
        <v>4.95</v>
      </c>
      <c r="Q17" s="99">
        <v>79.83</v>
      </c>
      <c r="R17" s="110">
        <v>26.52</v>
      </c>
      <c r="S17" s="99">
        <v>0.53</v>
      </c>
      <c r="T17" s="99">
        <v>0.52</v>
      </c>
      <c r="U17" s="99">
        <v>0</v>
      </c>
      <c r="V17" s="99">
        <v>8.0000000000000002E-3</v>
      </c>
      <c r="W17" s="100">
        <v>2.7E-2</v>
      </c>
    </row>
    <row r="18" spans="1:23" s="16" customFormat="1" ht="43.5" customHeight="1" x14ac:dyDescent="0.25">
      <c r="A18" s="104"/>
      <c r="B18" s="72">
        <v>216</v>
      </c>
      <c r="C18" s="66" t="s">
        <v>39</v>
      </c>
      <c r="D18" s="67" t="s">
        <v>57</v>
      </c>
      <c r="E18" s="65">
        <v>200</v>
      </c>
      <c r="F18" s="111"/>
      <c r="G18" s="49">
        <v>0.26</v>
      </c>
      <c r="H18" s="50">
        <v>0</v>
      </c>
      <c r="I18" s="52">
        <v>15.46</v>
      </c>
      <c r="J18" s="112">
        <v>62</v>
      </c>
      <c r="K18" s="45">
        <v>0</v>
      </c>
      <c r="L18" s="113">
        <v>0</v>
      </c>
      <c r="M18" s="46">
        <v>4.4000000000000004</v>
      </c>
      <c r="N18" s="46">
        <v>0</v>
      </c>
      <c r="O18" s="47">
        <v>0</v>
      </c>
      <c r="P18" s="45">
        <v>0.4</v>
      </c>
      <c r="Q18" s="46">
        <v>0</v>
      </c>
      <c r="R18" s="46">
        <v>0</v>
      </c>
      <c r="S18" s="46">
        <v>0.04</v>
      </c>
      <c r="T18" s="46">
        <v>0.36</v>
      </c>
      <c r="U18" s="46">
        <v>0</v>
      </c>
      <c r="V18" s="46">
        <v>0</v>
      </c>
      <c r="W18" s="47">
        <v>0</v>
      </c>
    </row>
    <row r="19" spans="1:23" s="16" customFormat="1" ht="33.75" customHeight="1" x14ac:dyDescent="0.25">
      <c r="A19" s="104"/>
      <c r="B19" s="109">
        <v>119</v>
      </c>
      <c r="C19" s="114" t="s">
        <v>40</v>
      </c>
      <c r="D19" s="115" t="s">
        <v>52</v>
      </c>
      <c r="E19" s="41">
        <v>30</v>
      </c>
      <c r="F19" s="41"/>
      <c r="G19" s="113">
        <v>2.13</v>
      </c>
      <c r="H19" s="46">
        <v>0.21</v>
      </c>
      <c r="I19" s="75">
        <v>13.26</v>
      </c>
      <c r="J19" s="116">
        <v>72</v>
      </c>
      <c r="K19" s="45">
        <v>0.03</v>
      </c>
      <c r="L19" s="113">
        <v>0.01</v>
      </c>
      <c r="M19" s="46">
        <v>0</v>
      </c>
      <c r="N19" s="46">
        <v>0</v>
      </c>
      <c r="O19" s="47">
        <v>0</v>
      </c>
      <c r="P19" s="45">
        <v>11.1</v>
      </c>
      <c r="Q19" s="46">
        <v>65.400000000000006</v>
      </c>
      <c r="R19" s="46">
        <v>19.5</v>
      </c>
      <c r="S19" s="46">
        <v>0.84</v>
      </c>
      <c r="T19" s="46">
        <v>27.9</v>
      </c>
      <c r="U19" s="46">
        <v>1E-3</v>
      </c>
      <c r="V19" s="46">
        <v>2E-3</v>
      </c>
      <c r="W19" s="47">
        <v>0</v>
      </c>
    </row>
    <row r="20" spans="1:23" s="16" customFormat="1" ht="33.75" customHeight="1" x14ac:dyDescent="0.25">
      <c r="A20" s="104"/>
      <c r="B20" s="65">
        <v>120</v>
      </c>
      <c r="C20" s="114" t="s">
        <v>42</v>
      </c>
      <c r="D20" s="115" t="s">
        <v>53</v>
      </c>
      <c r="E20" s="41">
        <v>20</v>
      </c>
      <c r="F20" s="41"/>
      <c r="G20" s="113">
        <v>1.1399999999999999</v>
      </c>
      <c r="H20" s="46">
        <v>0.22</v>
      </c>
      <c r="I20" s="75">
        <v>7.44</v>
      </c>
      <c r="J20" s="116">
        <v>36.26</v>
      </c>
      <c r="K20" s="45">
        <v>0.02</v>
      </c>
      <c r="L20" s="113">
        <v>2.4E-2</v>
      </c>
      <c r="M20" s="46">
        <v>0.08</v>
      </c>
      <c r="N20" s="46">
        <v>0</v>
      </c>
      <c r="O20" s="47">
        <v>0</v>
      </c>
      <c r="P20" s="45">
        <v>6.8</v>
      </c>
      <c r="Q20" s="46">
        <v>24</v>
      </c>
      <c r="R20" s="46">
        <v>8.1999999999999993</v>
      </c>
      <c r="S20" s="46">
        <v>0.46</v>
      </c>
      <c r="T20" s="46">
        <v>73.5</v>
      </c>
      <c r="U20" s="46">
        <v>2E-3</v>
      </c>
      <c r="V20" s="46">
        <v>2E-3</v>
      </c>
      <c r="W20" s="47">
        <v>1.2E-2</v>
      </c>
    </row>
    <row r="21" spans="1:23" s="16" customFormat="1" ht="33.75" customHeight="1" x14ac:dyDescent="0.25">
      <c r="A21" s="104"/>
      <c r="B21" s="117"/>
      <c r="C21" s="118"/>
      <c r="D21" s="119" t="s">
        <v>44</v>
      </c>
      <c r="E21" s="120">
        <f>SUM(E15:E20)</f>
        <v>690</v>
      </c>
      <c r="F21" s="69"/>
      <c r="G21" s="121">
        <f>SUM(G15:G20)</f>
        <v>26.51</v>
      </c>
      <c r="H21" s="122">
        <f>SUM(H15:H20)</f>
        <v>26.929999999999996</v>
      </c>
      <c r="I21" s="123">
        <f>SUM(I15:I20)</f>
        <v>80.709999999999994</v>
      </c>
      <c r="J21" s="124">
        <f>SUM(J15:J20)</f>
        <v>678.76</v>
      </c>
      <c r="K21" s="125">
        <f t="shared" ref="K21:W21" si="1">SUM(K14:K20)</f>
        <v>0.16999999999999998</v>
      </c>
      <c r="L21" s="125">
        <f t="shared" si="1"/>
        <v>0.27400000000000002</v>
      </c>
      <c r="M21" s="126">
        <f t="shared" si="1"/>
        <v>7.4</v>
      </c>
      <c r="N21" s="126">
        <f t="shared" si="1"/>
        <v>235.70000000000002</v>
      </c>
      <c r="O21" s="127">
        <f t="shared" si="1"/>
        <v>0.08</v>
      </c>
      <c r="P21" s="125">
        <f t="shared" si="1"/>
        <v>72.45</v>
      </c>
      <c r="Q21" s="126">
        <f t="shared" si="1"/>
        <v>345.47</v>
      </c>
      <c r="R21" s="126">
        <f t="shared" si="1"/>
        <v>92.070000000000007</v>
      </c>
      <c r="S21" s="126">
        <f t="shared" si="1"/>
        <v>3.8</v>
      </c>
      <c r="T21" s="126">
        <f t="shared" si="1"/>
        <v>916.34999999999991</v>
      </c>
      <c r="U21" s="126">
        <f t="shared" si="1"/>
        <v>1.5000000000000001E-2</v>
      </c>
      <c r="V21" s="126">
        <f t="shared" si="1"/>
        <v>1.2E-2</v>
      </c>
      <c r="W21" s="128">
        <f t="shared" si="1"/>
        <v>0.15300000000000002</v>
      </c>
    </row>
    <row r="22" spans="1:23" s="16" customFormat="1" ht="33.75" customHeight="1" thickBot="1" x14ac:dyDescent="0.3">
      <c r="A22" s="129"/>
      <c r="B22" s="130"/>
      <c r="C22" s="131"/>
      <c r="D22" s="132" t="s">
        <v>45</v>
      </c>
      <c r="E22" s="131"/>
      <c r="F22" s="133"/>
      <c r="G22" s="134"/>
      <c r="H22" s="135"/>
      <c r="I22" s="136"/>
      <c r="J22" s="137">
        <f>J21/23.5</f>
        <v>28.883404255319149</v>
      </c>
      <c r="K22" s="134"/>
      <c r="L22" s="138"/>
      <c r="M22" s="135"/>
      <c r="N22" s="135"/>
      <c r="O22" s="139"/>
      <c r="P22" s="134"/>
      <c r="Q22" s="135"/>
      <c r="R22" s="135"/>
      <c r="S22" s="135"/>
      <c r="T22" s="135"/>
      <c r="U22" s="135"/>
      <c r="V22" s="135"/>
      <c r="W22" s="136"/>
    </row>
    <row r="23" spans="1:23" x14ac:dyDescent="0.25">
      <c r="A23" s="5"/>
      <c r="B23" s="140"/>
      <c r="C23" s="5"/>
      <c r="D23" s="5"/>
      <c r="E23" s="5"/>
      <c r="F23" s="141"/>
      <c r="G23" s="142"/>
      <c r="H23" s="141"/>
      <c r="I23" s="5"/>
      <c r="J23" s="143"/>
      <c r="K23" s="5"/>
      <c r="L23" s="5"/>
      <c r="M23" s="5"/>
    </row>
    <row r="24" spans="1:23" s="144" customFormat="1" ht="18.75" x14ac:dyDescent="0.25">
      <c r="B24" s="145"/>
      <c r="C24" s="146"/>
      <c r="D24" s="147"/>
      <c r="E24" s="148"/>
      <c r="F24" s="146"/>
      <c r="G24" s="146"/>
      <c r="H24" s="146"/>
      <c r="I24" s="146"/>
    </row>
    <row r="25" spans="1:23" ht="18.75" x14ac:dyDescent="0.25">
      <c r="C25" s="150"/>
      <c r="D25" s="151"/>
      <c r="E25" s="152"/>
      <c r="F25" s="150"/>
      <c r="G25" s="150"/>
      <c r="H25" s="150"/>
      <c r="I25" s="150"/>
    </row>
    <row r="26" spans="1:23" x14ac:dyDescent="0.25">
      <c r="C26" s="150"/>
      <c r="D26" s="150"/>
      <c r="E26" s="150"/>
      <c r="F26" s="150"/>
      <c r="G26" s="150"/>
      <c r="H26" s="150"/>
      <c r="I26" s="150"/>
    </row>
    <row r="27" spans="1:23" x14ac:dyDescent="0.25">
      <c r="C27" s="150"/>
      <c r="D27" s="150"/>
      <c r="E27" s="150"/>
      <c r="F27" s="150"/>
      <c r="G27" s="150"/>
      <c r="H27" s="150"/>
      <c r="I27" s="150"/>
    </row>
    <row r="28" spans="1:23" x14ac:dyDescent="0.25">
      <c r="C28" s="150"/>
      <c r="D28" s="150"/>
      <c r="E28" s="150"/>
      <c r="F28" s="150"/>
      <c r="G28" s="150"/>
      <c r="H28" s="150"/>
      <c r="I28" s="150"/>
    </row>
    <row r="29" spans="1:23" x14ac:dyDescent="0.25">
      <c r="C29" s="150"/>
      <c r="D29" s="150"/>
      <c r="E29" s="150"/>
      <c r="F29" s="150"/>
      <c r="G29" s="150"/>
      <c r="H29" s="150"/>
      <c r="I29" s="150"/>
    </row>
    <row r="30" spans="1:23" x14ac:dyDescent="0.25">
      <c r="C30" s="150"/>
      <c r="D30" s="150"/>
      <c r="E30" s="150"/>
      <c r="F30" s="150"/>
      <c r="G30" s="150"/>
      <c r="H30" s="150"/>
      <c r="I30" s="150"/>
    </row>
    <row r="31" spans="1:23" x14ac:dyDescent="0.25">
      <c r="C31" s="150"/>
      <c r="D31" s="150"/>
      <c r="E31" s="150"/>
      <c r="F31" s="150"/>
      <c r="G31" s="150"/>
      <c r="H31" s="150"/>
      <c r="I31" s="150"/>
    </row>
    <row r="32" spans="1:23" x14ac:dyDescent="0.25">
      <c r="C32" s="150"/>
      <c r="D32" s="150"/>
      <c r="E32" s="150"/>
      <c r="F32" s="150"/>
      <c r="G32" s="150"/>
      <c r="H32" s="150"/>
      <c r="I32" s="150"/>
    </row>
  </sheetData>
  <mergeCells count="2">
    <mergeCell ref="K4:O4"/>
    <mergeCell ref="P4:W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2022-04-01T02:44:13Z</dcterms:created>
  <dcterms:modified xsi:type="dcterms:W3CDTF">2022-04-01T04:15:19Z</dcterms:modified>
</cp:coreProperties>
</file>