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3 день" sheetId="1" r:id="rId1"/>
  </sheets>
  <calcPr calcId="145621"/>
</workbook>
</file>

<file path=xl/calcChain.xml><?xml version="1.0" encoding="utf-8"?>
<calcChain xmlns="http://schemas.openxmlformats.org/spreadsheetml/2006/main">
  <c r="R21" i="1" l="1"/>
  <c r="Q21" i="1"/>
  <c r="P21" i="1"/>
  <c r="O21" i="1"/>
  <c r="N21" i="1"/>
  <c r="M21" i="1"/>
  <c r="L21" i="1"/>
  <c r="K21" i="1"/>
  <c r="J21" i="1"/>
  <c r="J22" i="1" s="1"/>
  <c r="I21" i="1"/>
  <c r="H21" i="1"/>
  <c r="G21" i="1"/>
  <c r="E21" i="1"/>
  <c r="R11" i="1"/>
  <c r="Q11" i="1"/>
  <c r="P11" i="1"/>
  <c r="O11" i="1"/>
  <c r="N11" i="1"/>
  <c r="M11" i="1"/>
  <c r="L11" i="1"/>
  <c r="K11" i="1"/>
  <c r="J11" i="1"/>
  <c r="J12" i="1" s="1"/>
  <c r="I11" i="1"/>
  <c r="H11" i="1"/>
  <c r="G11" i="1"/>
  <c r="E11" i="1"/>
</calcChain>
</file>

<file path=xl/sharedStrings.xml><?xml version="1.0" encoding="utf-8"?>
<sst xmlns="http://schemas.openxmlformats.org/spreadsheetml/2006/main" count="58" uniqueCount="52">
  <si>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</si>
  <si>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</si>
  <si>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</si>
  <si>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</si>
  <si>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</si>
  <si>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</si>
  <si>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</si>
  <si>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</si>
  <si>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</si>
  <si>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</si>
  <si>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</si>
  <si>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</si>
  <si>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</si>
  <si>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</si>
  <si>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</si>
  <si>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</si>
  <si>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</si>
  <si>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</si>
  <si>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</si>
  <si>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</si>
  <si>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</si>
  <si>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</si>
  <si>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</si>
  <si>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</si>
  <si>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</si>
  <si>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</si>
  <si>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</si>
  <si>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</si>
  <si>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 xml:space="preserve"> горячее блюдо</t>
  </si>
  <si>
    <t>Запеканка из творога с  фруктово ягодной начинкой (клубника)</t>
  </si>
  <si>
    <t>горячий напиток</t>
  </si>
  <si>
    <t>Горячий шоколад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</si>
  <si>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</si>
  <si>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</si>
  <si>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</si>
  <si>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</si>
  <si>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</si>
  <si>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</si>
  <si>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</si>
  <si>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</si>
  <si>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Салат из квашеной капусты с зеленым горошком</t>
  </si>
  <si>
    <t xml:space="preserve"> 1 блюдо </t>
  </si>
  <si>
    <t>Суп куриный с вермишелью</t>
  </si>
  <si>
    <t>2 блюдо</t>
  </si>
  <si>
    <t>гарнир</t>
  </si>
  <si>
    <t>3 блюдо</t>
  </si>
  <si>
    <t>Хлеб пшеничный</t>
  </si>
  <si>
    <t xml:space="preserve">Фрукты в ассортименте </t>
  </si>
  <si>
    <t>Рис отварной  с маслом</t>
  </si>
  <si>
    <t>Овощная смесь</t>
  </si>
  <si>
    <t xml:space="preserve">Рыба, запеченная  под соусом сливочным с зеленью                           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</si>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</sst>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4" xfId="0" applyFont="1" applyBorder="1"/>
    <xf numFmtId="0" fontId="4" fillId="0" borderId="2" xfId="0" applyFont="1" applyBorder="1"/>
    <xf numFmtId="0" fontId="7" fillId="0" borderId="0" xfId="0" applyFont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/>
    <xf numFmtId="0" fontId="8" fillId="0" borderId="16" xfId="0" applyFont="1" applyBorder="1"/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2" borderId="15" xfId="0" applyFont="1" applyFill="1" applyBorder="1"/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 wrapText="1"/>
    </xf>
    <xf numFmtId="0" fontId="8" fillId="2" borderId="24" xfId="0" applyFont="1" applyFill="1" applyBorder="1"/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7" fillId="2" borderId="0" xfId="0" applyFont="1" applyFill="1"/>
    <xf numFmtId="0" fontId="8" fillId="2" borderId="24" xfId="0" applyFont="1" applyFill="1" applyBorder="1" applyAlignment="1">
      <alignment horizontal="left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8" fillId="0" borderId="25" xfId="0" applyFont="1" applyBorder="1"/>
    <xf numFmtId="0" fontId="8" fillId="0" borderId="24" xfId="0" applyFont="1" applyBorder="1" applyAlignment="1">
      <alignment wrapText="1"/>
    </xf>
    <xf numFmtId="0" fontId="8" fillId="0" borderId="24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/>
    <xf numFmtId="164" fontId="9" fillId="0" borderId="24" xfId="0" applyNumberFormat="1" applyFont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8" fillId="2" borderId="25" xfId="0" applyFont="1" applyFill="1" applyBorder="1"/>
    <xf numFmtId="0" fontId="4" fillId="2" borderId="24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center"/>
    </xf>
    <xf numFmtId="0" fontId="6" fillId="2" borderId="24" xfId="0" applyFont="1" applyFill="1" applyBorder="1"/>
    <xf numFmtId="164" fontId="4" fillId="2" borderId="24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/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/>
    <xf numFmtId="0" fontId="4" fillId="2" borderId="31" xfId="0" applyFont="1" applyFill="1" applyBorder="1" applyAlignment="1">
      <alignment horizontal="left"/>
    </xf>
    <xf numFmtId="0" fontId="6" fillId="2" borderId="31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8" fillId="0" borderId="1" xfId="0" applyFont="1" applyBorder="1"/>
    <xf numFmtId="0" fontId="8" fillId="0" borderId="18" xfId="0" applyFont="1" applyBorder="1" applyAlignment="1"/>
    <xf numFmtId="0" fontId="8" fillId="0" borderId="4" xfId="0" applyFont="1" applyBorder="1"/>
    <xf numFmtId="0" fontId="8" fillId="0" borderId="6" xfId="0" applyFont="1" applyBorder="1"/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8" fillId="2" borderId="24" xfId="0" applyFont="1" applyFill="1" applyBorder="1" applyAlignment="1">
      <alignment horizontal="center" vertical="center" wrapText="1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7" fillId="0" borderId="0" xfId="0" applyFont="1" applyBorder="1"/>
    <xf numFmtId="0" fontId="6" fillId="2" borderId="15" xfId="0" applyFont="1" applyFill="1" applyBorder="1"/>
    <xf numFmtId="0" fontId="8" fillId="2" borderId="24" xfId="0" applyFont="1" applyFill="1" applyBorder="1" applyAlignment="1">
      <alignment horizontal="center" wrapText="1"/>
    </xf>
    <xf numFmtId="0" fontId="7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6" fillId="0" borderId="15" xfId="0" applyFont="1" applyBorder="1"/>
    <xf numFmtId="0" fontId="6" fillId="0" borderId="24" xfId="0" applyFont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/>
    <xf numFmtId="0" fontId="3" fillId="2" borderId="38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12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left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11" fillId="0" borderId="30" xfId="1" applyFont="1" applyBorder="1" applyAlignment="1">
      <alignment horizontal="center"/>
    </xf>
    <xf numFmtId="0" fontId="8" fillId="2" borderId="25" xfId="0" applyFont="1" applyFill="1" applyBorder="1" applyAlignment="1">
      <alignment horizontal="center" wrapText="1"/>
    </xf>
    <xf numFmtId="0" fontId="8" fillId="2" borderId="38" xfId="0" applyFont="1" applyFill="1" applyBorder="1"/>
    <xf numFmtId="0" fontId="8" fillId="0" borderId="17" xfId="0" applyFont="1" applyFill="1" applyBorder="1"/>
    <xf numFmtId="0" fontId="8" fillId="2" borderId="45" xfId="0" applyFont="1" applyFill="1" applyBorder="1"/>
    <xf numFmtId="0" fontId="8" fillId="2" borderId="39" xfId="0" applyFont="1" applyFill="1" applyBorder="1" applyAlignment="1">
      <alignment horizontal="left" wrapText="1"/>
    </xf>
    <xf numFmtId="0" fontId="8" fillId="0" borderId="16" xfId="0" applyFont="1" applyFill="1" applyBorder="1" applyAlignment="1"/>
    <xf numFmtId="0" fontId="8" fillId="2" borderId="45" xfId="0" applyFont="1" applyFill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T33"/>
  <sheetViews>
    <sheetView tabSelected="1" zoomScale="60" zoomScaleNormal="60" workbookViewId="0">
      <selection activeCell="D26" sqref="D26"/>
    </sheetView>
  </sheetViews>
  <sheetFormatPr defaultRowHeight="15" x14ac:dyDescent="0.25"/>
  <cols>
    <col min="1" max="1" width="16.85546875" customWidth="1"/>
    <col min="2" max="2" width="15.7109375" style="125" customWidth="1"/>
    <col min="3" max="3" width="24.42578125" customWidth="1"/>
    <col min="4" max="4" width="64.42578125" customWidth="1"/>
    <col min="5" max="5" width="15.42578125" customWidth="1"/>
    <col min="6" max="6" width="17.570312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</cols>
  <sheetData>
    <row r="2" spans="1:20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129">
        <v>44608</v>
      </c>
      <c r="G2" s="1"/>
      <c r="J2" s="3"/>
      <c r="K2" s="2"/>
      <c r="L2" s="4"/>
      <c r="M2" s="5"/>
    </row>
    <row r="3" spans="1:20" ht="15.75" thickBot="1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0" s="13" customFormat="1" ht="21.75" customHeight="1" x14ac:dyDescent="0.25">
      <c r="A4" s="7"/>
      <c r="B4" s="8" t="s">
        <v>3</v>
      </c>
      <c r="C4" s="9"/>
      <c r="D4" s="10"/>
      <c r="E4" s="8"/>
      <c r="F4" s="8"/>
      <c r="G4" s="11" t="s">
        <v>4</v>
      </c>
      <c r="H4" s="11"/>
      <c r="I4" s="11"/>
      <c r="J4" s="12" t="s">
        <v>5</v>
      </c>
      <c r="K4" s="141" t="s">
        <v>6</v>
      </c>
      <c r="L4" s="142"/>
      <c r="M4" s="142"/>
      <c r="N4" s="143"/>
      <c r="O4" s="141" t="s">
        <v>7</v>
      </c>
      <c r="P4" s="144"/>
      <c r="Q4" s="144"/>
      <c r="R4" s="145"/>
    </row>
    <row r="5" spans="1:20" s="13" customFormat="1" ht="28.5" customHeight="1" thickBot="1" x14ac:dyDescent="0.3">
      <c r="A5" s="14" t="s">
        <v>8</v>
      </c>
      <c r="B5" s="15" t="s">
        <v>9</v>
      </c>
      <c r="C5" s="16" t="s">
        <v>10</v>
      </c>
      <c r="D5" s="15" t="s">
        <v>11</v>
      </c>
      <c r="E5" s="15" t="s">
        <v>12</v>
      </c>
      <c r="F5" s="15" t="s">
        <v>13</v>
      </c>
      <c r="G5" s="17" t="s">
        <v>14</v>
      </c>
      <c r="H5" s="18" t="s">
        <v>15</v>
      </c>
      <c r="I5" s="19" t="s">
        <v>16</v>
      </c>
      <c r="J5" s="20" t="s">
        <v>17</v>
      </c>
      <c r="K5" s="21" t="s">
        <v>18</v>
      </c>
      <c r="L5" s="18" t="s">
        <v>19</v>
      </c>
      <c r="M5" s="18" t="s">
        <v>20</v>
      </c>
      <c r="N5" s="22" t="s">
        <v>21</v>
      </c>
      <c r="O5" s="21" t="s">
        <v>22</v>
      </c>
      <c r="P5" s="18" t="s">
        <v>23</v>
      </c>
      <c r="Q5" s="18" t="s">
        <v>24</v>
      </c>
      <c r="R5" s="22" t="s">
        <v>25</v>
      </c>
    </row>
    <row r="6" spans="1:20" s="13" customFormat="1" ht="26.45" customHeight="1" x14ac:dyDescent="0.25">
      <c r="A6" s="23" t="s">
        <v>26</v>
      </c>
      <c r="B6" s="24"/>
      <c r="C6" s="25" t="s">
        <v>27</v>
      </c>
      <c r="D6" s="26" t="s">
        <v>47</v>
      </c>
      <c r="E6" s="27">
        <v>180</v>
      </c>
      <c r="F6" s="28"/>
      <c r="G6" s="29">
        <v>1.35</v>
      </c>
      <c r="H6" s="30">
        <v>0</v>
      </c>
      <c r="I6" s="31">
        <v>12.9</v>
      </c>
      <c r="J6" s="32">
        <v>57</v>
      </c>
      <c r="K6" s="33">
        <v>0.09</v>
      </c>
      <c r="L6" s="30">
        <v>57</v>
      </c>
      <c r="M6" s="30">
        <v>0.09</v>
      </c>
      <c r="N6" s="34">
        <v>0</v>
      </c>
      <c r="O6" s="33">
        <v>52.5</v>
      </c>
      <c r="P6" s="30">
        <v>25.5</v>
      </c>
      <c r="Q6" s="30">
        <v>16.5</v>
      </c>
      <c r="R6" s="34">
        <v>0.15</v>
      </c>
    </row>
    <row r="7" spans="1:20" s="46" customFormat="1" ht="39.75" customHeight="1" x14ac:dyDescent="0.25">
      <c r="A7" s="35"/>
      <c r="B7" s="36">
        <v>72</v>
      </c>
      <c r="C7" s="37" t="s">
        <v>28</v>
      </c>
      <c r="D7" s="38" t="s">
        <v>29</v>
      </c>
      <c r="E7" s="36">
        <v>150</v>
      </c>
      <c r="F7" s="39"/>
      <c r="G7" s="40">
        <v>21.9</v>
      </c>
      <c r="H7" s="41">
        <v>14.85</v>
      </c>
      <c r="I7" s="42">
        <v>34.799999999999997</v>
      </c>
      <c r="J7" s="43">
        <v>360</v>
      </c>
      <c r="K7" s="44">
        <v>0.05</v>
      </c>
      <c r="L7" s="41">
        <v>0.6</v>
      </c>
      <c r="M7" s="41">
        <v>0.2</v>
      </c>
      <c r="N7" s="45">
        <v>0.5</v>
      </c>
      <c r="O7" s="44">
        <v>159.9</v>
      </c>
      <c r="P7" s="41">
        <v>238</v>
      </c>
      <c r="Q7" s="41">
        <v>22.9</v>
      </c>
      <c r="R7" s="45">
        <v>1.3</v>
      </c>
    </row>
    <row r="8" spans="1:20" s="46" customFormat="1" ht="26.45" customHeight="1" x14ac:dyDescent="0.25">
      <c r="A8" s="35"/>
      <c r="B8" s="36">
        <v>116</v>
      </c>
      <c r="C8" s="37" t="s">
        <v>30</v>
      </c>
      <c r="D8" s="47" t="s">
        <v>31</v>
      </c>
      <c r="E8" s="36">
        <v>200</v>
      </c>
      <c r="F8" s="39"/>
      <c r="G8" s="48">
        <v>3.2</v>
      </c>
      <c r="H8" s="49">
        <v>3.2</v>
      </c>
      <c r="I8" s="50">
        <v>14.6</v>
      </c>
      <c r="J8" s="51">
        <v>100.8</v>
      </c>
      <c r="K8" s="52">
        <v>6.5</v>
      </c>
      <c r="L8" s="49">
        <v>1.08</v>
      </c>
      <c r="M8" s="49">
        <v>0.02</v>
      </c>
      <c r="N8" s="53">
        <v>6.5</v>
      </c>
      <c r="O8" s="52">
        <v>178.44</v>
      </c>
      <c r="P8" s="49">
        <v>136.9</v>
      </c>
      <c r="Q8" s="49">
        <v>25.2</v>
      </c>
      <c r="R8" s="53">
        <v>0.42</v>
      </c>
    </row>
    <row r="9" spans="1:20" s="46" customFormat="1" ht="26.45" customHeight="1" x14ac:dyDescent="0.25">
      <c r="A9" s="35"/>
      <c r="B9" s="54">
        <v>121</v>
      </c>
      <c r="C9" s="55" t="s">
        <v>32</v>
      </c>
      <c r="D9" s="56" t="s">
        <v>33</v>
      </c>
      <c r="E9" s="57">
        <v>20</v>
      </c>
      <c r="F9" s="58"/>
      <c r="G9" s="48">
        <v>1.44</v>
      </c>
      <c r="H9" s="49">
        <v>0.13</v>
      </c>
      <c r="I9" s="50">
        <v>9.83</v>
      </c>
      <c r="J9" s="51">
        <v>50.44</v>
      </c>
      <c r="K9" s="52">
        <v>0.04</v>
      </c>
      <c r="L9" s="49">
        <v>0</v>
      </c>
      <c r="M9" s="49">
        <v>0</v>
      </c>
      <c r="N9" s="53">
        <v>0.51</v>
      </c>
      <c r="O9" s="52">
        <v>7.5</v>
      </c>
      <c r="P9" s="49">
        <v>24.6</v>
      </c>
      <c r="Q9" s="49">
        <v>9.9</v>
      </c>
      <c r="R9" s="53">
        <v>0.45</v>
      </c>
    </row>
    <row r="10" spans="1:20" s="46" customFormat="1" ht="30" customHeight="1" x14ac:dyDescent="0.25">
      <c r="A10" s="35"/>
      <c r="B10" s="58">
        <v>120</v>
      </c>
      <c r="C10" s="55" t="s">
        <v>34</v>
      </c>
      <c r="D10" s="59" t="s">
        <v>35</v>
      </c>
      <c r="E10" s="58">
        <v>20</v>
      </c>
      <c r="F10" s="58"/>
      <c r="G10" s="48">
        <v>1.1399999999999999</v>
      </c>
      <c r="H10" s="49">
        <v>0.22</v>
      </c>
      <c r="I10" s="50">
        <v>7.44</v>
      </c>
      <c r="J10" s="60">
        <v>36.26</v>
      </c>
      <c r="K10" s="52">
        <v>0.02</v>
      </c>
      <c r="L10" s="49">
        <v>0.08</v>
      </c>
      <c r="M10" s="49">
        <v>0</v>
      </c>
      <c r="N10" s="53">
        <v>0.06</v>
      </c>
      <c r="O10" s="52">
        <v>6.8</v>
      </c>
      <c r="P10" s="49">
        <v>24</v>
      </c>
      <c r="Q10" s="49">
        <v>8.1999999999999993</v>
      </c>
      <c r="R10" s="53">
        <v>0.46</v>
      </c>
    </row>
    <row r="11" spans="1:20" s="46" customFormat="1" ht="26.45" customHeight="1" x14ac:dyDescent="0.25">
      <c r="A11" s="35"/>
      <c r="B11" s="61"/>
      <c r="C11" s="62"/>
      <c r="D11" s="63" t="s">
        <v>36</v>
      </c>
      <c r="E11" s="64">
        <f>SUM(E6:E10)</f>
        <v>570</v>
      </c>
      <c r="F11" s="65"/>
      <c r="G11" s="40">
        <f t="shared" ref="G11:R11" si="0">SUM(G6:G10)</f>
        <v>29.03</v>
      </c>
      <c r="H11" s="41">
        <f t="shared" si="0"/>
        <v>18.399999999999999</v>
      </c>
      <c r="I11" s="42">
        <f t="shared" si="0"/>
        <v>79.569999999999993</v>
      </c>
      <c r="J11" s="66">
        <f t="shared" si="0"/>
        <v>604.5</v>
      </c>
      <c r="K11" s="44">
        <f t="shared" si="0"/>
        <v>6.6999999999999993</v>
      </c>
      <c r="L11" s="41">
        <f t="shared" si="0"/>
        <v>58.76</v>
      </c>
      <c r="M11" s="41">
        <f t="shared" si="0"/>
        <v>0.31000000000000005</v>
      </c>
      <c r="N11" s="45">
        <f t="shared" si="0"/>
        <v>7.5699999999999994</v>
      </c>
      <c r="O11" s="44">
        <f t="shared" si="0"/>
        <v>405.14000000000004</v>
      </c>
      <c r="P11" s="41">
        <f t="shared" si="0"/>
        <v>449</v>
      </c>
      <c r="Q11" s="41">
        <f t="shared" si="0"/>
        <v>82.7</v>
      </c>
      <c r="R11" s="45">
        <f t="shared" si="0"/>
        <v>2.78</v>
      </c>
      <c r="S11" s="67"/>
      <c r="T11" s="68"/>
    </row>
    <row r="12" spans="1:20" s="46" customFormat="1" ht="26.45" customHeight="1" thickBot="1" x14ac:dyDescent="0.3">
      <c r="A12" s="35"/>
      <c r="B12" s="69"/>
      <c r="C12" s="70"/>
      <c r="D12" s="71" t="s">
        <v>37</v>
      </c>
      <c r="E12" s="69"/>
      <c r="F12" s="72"/>
      <c r="G12" s="73"/>
      <c r="H12" s="74"/>
      <c r="I12" s="75"/>
      <c r="J12" s="76">
        <f>J11/23.5</f>
        <v>25.723404255319149</v>
      </c>
      <c r="K12" s="77"/>
      <c r="L12" s="74"/>
      <c r="M12" s="74"/>
      <c r="N12" s="78"/>
      <c r="O12" s="77"/>
      <c r="P12" s="74"/>
      <c r="Q12" s="74"/>
      <c r="R12" s="78"/>
    </row>
    <row r="13" spans="1:20" s="13" customFormat="1" ht="26.45" customHeight="1" x14ac:dyDescent="0.25">
      <c r="A13" s="79" t="s">
        <v>38</v>
      </c>
      <c r="B13" s="27">
        <v>131</v>
      </c>
      <c r="C13" s="80" t="s">
        <v>39</v>
      </c>
      <c r="D13" s="81" t="s">
        <v>40</v>
      </c>
      <c r="E13" s="27">
        <v>60</v>
      </c>
      <c r="F13" s="82"/>
      <c r="G13" s="83">
        <v>0.66</v>
      </c>
      <c r="H13" s="84">
        <v>4.8</v>
      </c>
      <c r="I13" s="85">
        <v>1.86</v>
      </c>
      <c r="J13" s="86">
        <v>53.52</v>
      </c>
      <c r="K13" s="87">
        <v>0</v>
      </c>
      <c r="L13" s="84">
        <v>16.38</v>
      </c>
      <c r="M13" s="84">
        <v>0</v>
      </c>
      <c r="N13" s="88">
        <v>1.42</v>
      </c>
      <c r="O13" s="87">
        <v>29.41</v>
      </c>
      <c r="P13" s="84">
        <v>16.68</v>
      </c>
      <c r="Q13" s="84">
        <v>8.86</v>
      </c>
      <c r="R13" s="88">
        <v>0.36</v>
      </c>
      <c r="S13" s="46"/>
      <c r="T13" s="46"/>
    </row>
    <row r="14" spans="1:20" s="13" customFormat="1" ht="26.45" customHeight="1" x14ac:dyDescent="0.25">
      <c r="A14" s="23"/>
      <c r="B14" s="36">
        <v>35</v>
      </c>
      <c r="C14" s="37" t="s">
        <v>41</v>
      </c>
      <c r="D14" s="38" t="s">
        <v>42</v>
      </c>
      <c r="E14" s="89">
        <v>200</v>
      </c>
      <c r="F14" s="36"/>
      <c r="G14" s="90">
        <v>4.8</v>
      </c>
      <c r="H14" s="91">
        <v>7.6</v>
      </c>
      <c r="I14" s="92">
        <v>9</v>
      </c>
      <c r="J14" s="54">
        <v>123.6</v>
      </c>
      <c r="K14" s="93">
        <v>0.04</v>
      </c>
      <c r="L14" s="91">
        <v>1.92</v>
      </c>
      <c r="M14" s="91">
        <v>0</v>
      </c>
      <c r="N14" s="94">
        <v>0.42</v>
      </c>
      <c r="O14" s="93">
        <v>32.18</v>
      </c>
      <c r="P14" s="91">
        <v>49.14</v>
      </c>
      <c r="Q14" s="91">
        <v>14.76</v>
      </c>
      <c r="R14" s="94">
        <v>0.64</v>
      </c>
      <c r="S14" s="95"/>
      <c r="T14" s="95"/>
    </row>
    <row r="15" spans="1:20" s="46" customFormat="1" ht="35.25" customHeight="1" thickBot="1" x14ac:dyDescent="0.3">
      <c r="A15" s="96"/>
      <c r="B15" s="36">
        <v>229</v>
      </c>
      <c r="C15" s="135" t="s">
        <v>43</v>
      </c>
      <c r="D15" s="138" t="s">
        <v>50</v>
      </c>
      <c r="E15" s="97">
        <v>90</v>
      </c>
      <c r="F15" s="36"/>
      <c r="G15" s="44">
        <v>21.66</v>
      </c>
      <c r="H15" s="41">
        <v>11.7</v>
      </c>
      <c r="I15" s="42">
        <v>3.1</v>
      </c>
      <c r="J15" s="43">
        <v>202.32</v>
      </c>
      <c r="K15" s="44">
        <v>0.18</v>
      </c>
      <c r="L15" s="41">
        <v>0.45</v>
      </c>
      <c r="M15" s="41">
        <v>0.02</v>
      </c>
      <c r="N15" s="45">
        <v>2.52</v>
      </c>
      <c r="O15" s="44">
        <v>41.31</v>
      </c>
      <c r="P15" s="41">
        <v>206.21</v>
      </c>
      <c r="Q15" s="41">
        <v>31.19</v>
      </c>
      <c r="R15" s="45">
        <v>0.72</v>
      </c>
      <c r="S15" s="98"/>
      <c r="T15" s="98"/>
    </row>
    <row r="16" spans="1:20" s="46" customFormat="1" ht="33.75" customHeight="1" thickBot="1" x14ac:dyDescent="0.3">
      <c r="A16" s="96"/>
      <c r="B16" s="36"/>
      <c r="C16" s="137" t="s">
        <v>43</v>
      </c>
      <c r="D16" s="140" t="s">
        <v>49</v>
      </c>
      <c r="E16" s="134">
        <v>50</v>
      </c>
      <c r="F16" s="36"/>
      <c r="G16" s="40">
        <v>1.4</v>
      </c>
      <c r="H16" s="41">
        <v>0.1</v>
      </c>
      <c r="I16" s="42">
        <v>7.5</v>
      </c>
      <c r="J16" s="43">
        <v>15</v>
      </c>
      <c r="K16" s="40"/>
      <c r="L16" s="41"/>
      <c r="M16" s="41"/>
      <c r="N16" s="42"/>
      <c r="O16" s="44"/>
      <c r="P16" s="41"/>
      <c r="Q16" s="41"/>
      <c r="R16" s="45"/>
      <c r="S16" s="98"/>
      <c r="T16" s="98"/>
    </row>
    <row r="17" spans="1:20" s="46" customFormat="1" ht="26.45" customHeight="1" x14ac:dyDescent="0.25">
      <c r="A17" s="96"/>
      <c r="B17" s="130">
        <v>53</v>
      </c>
      <c r="C17" s="136" t="s">
        <v>44</v>
      </c>
      <c r="D17" s="139" t="s">
        <v>48</v>
      </c>
      <c r="E17" s="131">
        <v>150</v>
      </c>
      <c r="F17" s="130"/>
      <c r="G17" s="90">
        <v>3.3</v>
      </c>
      <c r="H17" s="91">
        <v>4.95</v>
      </c>
      <c r="I17" s="92">
        <v>32.25</v>
      </c>
      <c r="J17" s="54">
        <v>186.45</v>
      </c>
      <c r="K17" s="90">
        <v>0.03</v>
      </c>
      <c r="L17" s="91">
        <v>0</v>
      </c>
      <c r="M17" s="91">
        <v>0</v>
      </c>
      <c r="N17" s="92">
        <v>1.73</v>
      </c>
      <c r="O17" s="93">
        <v>4.95</v>
      </c>
      <c r="P17" s="91">
        <v>79.83</v>
      </c>
      <c r="Q17" s="132">
        <v>26.52</v>
      </c>
      <c r="R17" s="133">
        <v>0.53</v>
      </c>
      <c r="S17" s="99"/>
      <c r="T17" s="98"/>
    </row>
    <row r="18" spans="1:20" s="13" customFormat="1" ht="33.75" customHeight="1" x14ac:dyDescent="0.25">
      <c r="A18" s="100"/>
      <c r="B18" s="36">
        <v>107</v>
      </c>
      <c r="C18" s="37" t="s">
        <v>45</v>
      </c>
      <c r="D18" s="38" t="s">
        <v>51</v>
      </c>
      <c r="E18" s="89">
        <v>200</v>
      </c>
      <c r="F18" s="39"/>
      <c r="G18" s="48">
        <v>0</v>
      </c>
      <c r="H18" s="49">
        <v>0</v>
      </c>
      <c r="I18" s="50">
        <v>19.600000000000001</v>
      </c>
      <c r="J18" s="51">
        <v>78</v>
      </c>
      <c r="K18" s="52">
        <v>0.02</v>
      </c>
      <c r="L18" s="49">
        <v>8</v>
      </c>
      <c r="M18" s="49">
        <v>0.3</v>
      </c>
      <c r="N18" s="53">
        <v>0</v>
      </c>
      <c r="O18" s="52">
        <v>0</v>
      </c>
      <c r="P18" s="49">
        <v>0</v>
      </c>
      <c r="Q18" s="49">
        <v>0</v>
      </c>
      <c r="R18" s="53">
        <v>0</v>
      </c>
      <c r="S18" s="95"/>
      <c r="T18" s="95"/>
    </row>
    <row r="19" spans="1:20" s="13" customFormat="1" ht="26.45" customHeight="1" x14ac:dyDescent="0.25">
      <c r="A19" s="100"/>
      <c r="B19" s="54">
        <v>119</v>
      </c>
      <c r="C19" s="55" t="s">
        <v>32</v>
      </c>
      <c r="D19" s="59" t="s">
        <v>46</v>
      </c>
      <c r="E19" s="58">
        <v>45</v>
      </c>
      <c r="F19" s="101"/>
      <c r="G19" s="48">
        <v>3.19</v>
      </c>
      <c r="H19" s="49">
        <v>0.31</v>
      </c>
      <c r="I19" s="50">
        <v>19.89</v>
      </c>
      <c r="J19" s="51">
        <v>108</v>
      </c>
      <c r="K19" s="52">
        <v>0.05</v>
      </c>
      <c r="L19" s="49">
        <v>0</v>
      </c>
      <c r="M19" s="49">
        <v>0</v>
      </c>
      <c r="N19" s="53">
        <v>0.08</v>
      </c>
      <c r="O19" s="52">
        <v>16.649999999999999</v>
      </c>
      <c r="P19" s="49">
        <v>98.1</v>
      </c>
      <c r="Q19" s="49">
        <v>29.25</v>
      </c>
      <c r="R19" s="53">
        <v>1.26</v>
      </c>
      <c r="S19" s="95"/>
      <c r="T19" s="95"/>
    </row>
    <row r="20" spans="1:20" s="13" customFormat="1" ht="26.45" customHeight="1" x14ac:dyDescent="0.25">
      <c r="A20" s="100"/>
      <c r="B20" s="58">
        <v>120</v>
      </c>
      <c r="C20" s="55" t="s">
        <v>34</v>
      </c>
      <c r="D20" s="59" t="s">
        <v>35</v>
      </c>
      <c r="E20" s="58">
        <v>25</v>
      </c>
      <c r="F20" s="101"/>
      <c r="G20" s="48">
        <v>1.42</v>
      </c>
      <c r="H20" s="49">
        <v>0.27</v>
      </c>
      <c r="I20" s="50">
        <v>9.3000000000000007</v>
      </c>
      <c r="J20" s="51">
        <v>45.32</v>
      </c>
      <c r="K20" s="52">
        <v>0.02</v>
      </c>
      <c r="L20" s="49">
        <v>0.1</v>
      </c>
      <c r="M20" s="49">
        <v>0</v>
      </c>
      <c r="N20" s="53">
        <v>7.0000000000000007E-2</v>
      </c>
      <c r="O20" s="52">
        <v>8.5</v>
      </c>
      <c r="P20" s="49">
        <v>30</v>
      </c>
      <c r="Q20" s="49">
        <v>10.25</v>
      </c>
      <c r="R20" s="53">
        <v>0.56999999999999995</v>
      </c>
      <c r="S20" s="95"/>
      <c r="T20" s="95"/>
    </row>
    <row r="21" spans="1:20" s="46" customFormat="1" ht="26.45" customHeight="1" x14ac:dyDescent="0.25">
      <c r="A21" s="96"/>
      <c r="B21" s="102"/>
      <c r="C21" s="103"/>
      <c r="D21" s="63" t="s">
        <v>36</v>
      </c>
      <c r="E21" s="104">
        <f>60+E14+E15+E17+E18+E19+E20</f>
        <v>770</v>
      </c>
      <c r="F21" s="102"/>
      <c r="G21" s="105">
        <f t="shared" ref="G21:R21" si="1">G13+G14+G15+G17+G18+G19+G20</f>
        <v>35.03</v>
      </c>
      <c r="H21" s="106">
        <f t="shared" si="1"/>
        <v>29.629999999999995</v>
      </c>
      <c r="I21" s="107">
        <f t="shared" si="1"/>
        <v>95</v>
      </c>
      <c r="J21" s="104">
        <f t="shared" si="1"/>
        <v>797.21</v>
      </c>
      <c r="K21" s="108">
        <f t="shared" si="1"/>
        <v>0.34</v>
      </c>
      <c r="L21" s="106">
        <f t="shared" si="1"/>
        <v>26.849999999999998</v>
      </c>
      <c r="M21" s="106">
        <f t="shared" si="1"/>
        <v>0.32</v>
      </c>
      <c r="N21" s="109">
        <f t="shared" si="1"/>
        <v>6.24</v>
      </c>
      <c r="O21" s="108">
        <f t="shared" si="1"/>
        <v>133</v>
      </c>
      <c r="P21" s="106">
        <f t="shared" si="1"/>
        <v>479.95999999999992</v>
      </c>
      <c r="Q21" s="106">
        <f t="shared" si="1"/>
        <v>120.83</v>
      </c>
      <c r="R21" s="109">
        <f t="shared" si="1"/>
        <v>4.08</v>
      </c>
    </row>
    <row r="22" spans="1:20" s="46" customFormat="1" ht="26.45" customHeight="1" thickBot="1" x14ac:dyDescent="0.3">
      <c r="A22" s="110"/>
      <c r="B22" s="111"/>
      <c r="C22" s="112"/>
      <c r="D22" s="71" t="s">
        <v>37</v>
      </c>
      <c r="E22" s="69"/>
      <c r="F22" s="69"/>
      <c r="G22" s="113"/>
      <c r="H22" s="114"/>
      <c r="I22" s="115"/>
      <c r="J22" s="116">
        <f>J21/23.5</f>
        <v>33.923829787234041</v>
      </c>
      <c r="K22" s="117"/>
      <c r="L22" s="114"/>
      <c r="M22" s="114"/>
      <c r="N22" s="118"/>
      <c r="O22" s="117"/>
      <c r="P22" s="114"/>
      <c r="Q22" s="114"/>
      <c r="R22" s="118"/>
    </row>
    <row r="23" spans="1:20" x14ac:dyDescent="0.25">
      <c r="A23" s="5"/>
      <c r="B23" s="119"/>
      <c r="C23" s="120"/>
      <c r="D23" s="120"/>
      <c r="E23" s="120"/>
      <c r="F23" s="121"/>
      <c r="G23" s="122"/>
      <c r="H23" s="121"/>
      <c r="I23" s="120"/>
      <c r="J23" s="123"/>
      <c r="K23" s="120"/>
      <c r="L23" s="120"/>
      <c r="M23" s="120"/>
      <c r="N23" s="124"/>
      <c r="O23" s="124"/>
      <c r="P23" s="124"/>
      <c r="Q23" s="124"/>
      <c r="R23" s="124"/>
    </row>
    <row r="24" spans="1:20" ht="18.75" x14ac:dyDescent="0.25">
      <c r="C24" s="126"/>
      <c r="D24" s="127"/>
      <c r="E24" s="128"/>
      <c r="F24" s="126"/>
      <c r="G24" s="126"/>
      <c r="H24" s="126"/>
      <c r="I24" s="126"/>
    </row>
    <row r="25" spans="1:20" ht="18.75" x14ac:dyDescent="0.25">
      <c r="C25" s="126"/>
      <c r="D25" s="127"/>
      <c r="E25" s="128"/>
      <c r="F25" s="126"/>
      <c r="G25" s="126"/>
      <c r="H25" s="126"/>
      <c r="I25" s="126"/>
    </row>
    <row r="26" spans="1:20" ht="18.75" x14ac:dyDescent="0.25">
      <c r="C26" s="126"/>
      <c r="D26" s="127"/>
      <c r="E26" s="128"/>
      <c r="F26" s="126"/>
      <c r="G26" s="126"/>
      <c r="H26" s="126"/>
      <c r="I26" s="126"/>
    </row>
    <row r="27" spans="1:20" x14ac:dyDescent="0.25">
      <c r="C27" s="126"/>
      <c r="D27" s="126"/>
      <c r="E27" s="126"/>
      <c r="F27" s="126"/>
      <c r="G27" s="126"/>
      <c r="H27" s="126"/>
      <c r="I27" s="126"/>
    </row>
    <row r="28" spans="1:20" x14ac:dyDescent="0.25">
      <c r="C28" s="126"/>
      <c r="D28" s="126"/>
      <c r="E28" s="126"/>
      <c r="F28" s="126"/>
      <c r="G28" s="126"/>
      <c r="H28" s="126"/>
      <c r="I28" s="126"/>
    </row>
    <row r="29" spans="1:20" x14ac:dyDescent="0.25">
      <c r="C29" s="126"/>
      <c r="D29" s="126"/>
      <c r="E29" s="126"/>
      <c r="F29" s="126"/>
      <c r="G29" s="126"/>
      <c r="H29" s="126"/>
      <c r="I29" s="126"/>
    </row>
    <row r="30" spans="1:20" x14ac:dyDescent="0.25">
      <c r="C30" s="126"/>
      <c r="D30" s="126"/>
      <c r="E30" s="126"/>
      <c r="F30" s="126"/>
      <c r="G30" s="126"/>
      <c r="H30" s="126"/>
      <c r="I30" s="126"/>
    </row>
    <row r="31" spans="1:20" x14ac:dyDescent="0.25">
      <c r="C31" s="126"/>
      <c r="D31" s="126"/>
      <c r="E31" s="126"/>
      <c r="F31" s="126"/>
      <c r="G31" s="126"/>
      <c r="H31" s="126"/>
      <c r="I31" s="126"/>
    </row>
    <row r="32" spans="1:20" x14ac:dyDescent="0.25">
      <c r="C32" s="126"/>
      <c r="D32" s="126"/>
      <c r="E32" s="126"/>
      <c r="F32" s="126"/>
      <c r="G32" s="126"/>
      <c r="H32" s="126"/>
      <c r="I32" s="126"/>
    </row>
    <row r="33" spans="3:9" x14ac:dyDescent="0.25">
      <c r="C33" s="126"/>
      <c r="D33" s="126"/>
      <c r="E33" s="126"/>
      <c r="F33" s="126"/>
      <c r="G33" s="126"/>
      <c r="H33" s="126"/>
      <c r="I33" s="126"/>
    </row>
  </sheetData>
  <mergeCells count="2">
    <mergeCell ref="K4:N4"/>
    <mergeCell ref="O4:R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2022-02-14T04:03:16Z</dcterms:created>
  <dcterms:modified xsi:type="dcterms:W3CDTF">2022-02-14T07:03:58Z</dcterms:modified>
</cp:coreProperties>
</file>