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3395" windowHeight="9975"/>
  </bookViews>
  <sheets>
    <sheet name="15 день" sheetId="1" r:id="rId1"/>
  </sheets>
  <calcPr calcId="145621"/>
</workbook>
</file>

<file path=xl/calcChain.xml><?xml version="1.0" encoding="utf-8"?>
<calcChain xmlns="http://schemas.openxmlformats.org/spreadsheetml/2006/main">
  <c r="K11" i="1" l="1"/>
  <c r="S20" i="1" l="1"/>
  <c r="R20" i="1"/>
  <c r="Q20" i="1"/>
  <c r="P20" i="1"/>
  <c r="O20" i="1"/>
  <c r="N20" i="1"/>
  <c r="M20" i="1"/>
  <c r="L20" i="1"/>
  <c r="K20" i="1"/>
  <c r="K21" i="1" s="1"/>
  <c r="J20" i="1"/>
  <c r="I20" i="1"/>
  <c r="H20" i="1"/>
  <c r="F20" i="1"/>
  <c r="S11" i="1"/>
  <c r="R11" i="1"/>
  <c r="Q11" i="1"/>
  <c r="P11" i="1"/>
  <c r="O11" i="1"/>
  <c r="N11" i="1"/>
  <c r="M11" i="1"/>
  <c r="L11" i="1"/>
  <c r="K12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<sst xmlns="http://schemas.openxmlformats.org/spreadsheetml/2006/main" count="58" uniqueCount="53">
  <si>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</si>
  <si>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</si>
  <si>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</si>
  <si>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</si>
  <si>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</si>
  <si>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</si>
  <si>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</si>
  <si>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</si>
  <si>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</si>
  <si>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</si>
  <si>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</si>
  <si>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</si>
  <si>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</si>
  <si>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</si>
  <si>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</si>
  <si>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</si>
  <si>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</si>
  <si>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</si>
  <si>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</si>
  <si>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</si>
  <si>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</si>
  <si>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</si>
  <si>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</si>
  <si>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</si>
  <si>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</si>
  <si>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</si>
  <si>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</si>
  <si>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</si>
  <si>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горячее блюдо</t>
  </si>
  <si>
    <t>Омлет натуральный</t>
  </si>
  <si>
    <t>гор. Напиток</t>
  </si>
  <si>
    <t xml:space="preserve">Чай с сахаром </t>
  </si>
  <si>
    <t>Батон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</si>
  <si>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</si>
  <si>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</si>
  <si>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</si>
  <si>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</si>
  <si>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>Обед</t>
  </si>
  <si>
    <t>Яйцо отварное с  зеленым горошком</t>
  </si>
  <si>
    <t xml:space="preserve"> 1 блюдо </t>
  </si>
  <si>
    <t>Борщ с мясом и сметаной</t>
  </si>
  <si>
    <t>2 блюдо</t>
  </si>
  <si>
    <t xml:space="preserve"> Биточек из птицы</t>
  </si>
  <si>
    <t>гарнир</t>
  </si>
  <si>
    <t>3 блюдо</t>
  </si>
  <si>
    <t>хлеб пшеничный</t>
  </si>
  <si>
    <t>Хлеб пшеничный</t>
  </si>
  <si>
    <t>Закуска</t>
  </si>
  <si>
    <t>Блинчик со сгущенным молоком (2 шт)</t>
  </si>
  <si>
    <t>120/20</t>
  </si>
  <si>
    <t>20/25/10</t>
  </si>
  <si>
    <t xml:space="preserve">Картофельное пюре с маслом </t>
  </si>
  <si>
    <t xml:space="preserve">Компот фруктово-ягодный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</si>
</sst>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2" xfId="0" applyFont="1" applyBorder="1" applyAlignment="1"/>
    <xf numFmtId="0" fontId="6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3" xfId="0" applyFont="1" applyBorder="1"/>
    <xf numFmtId="0" fontId="7" fillId="0" borderId="0" xfId="0" applyFont="1"/>
    <xf numFmtId="0" fontId="3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9" xfId="0" applyFont="1" applyBorder="1" applyAlignment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/>
    <xf numFmtId="0" fontId="4" fillId="0" borderId="14" xfId="0" applyFont="1" applyBorder="1" applyAlignment="1">
      <alignment horizontal="center"/>
    </xf>
    <xf numFmtId="0" fontId="8" fillId="0" borderId="15" xfId="0" applyFont="1" applyBorder="1"/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/>
    <xf numFmtId="0" fontId="8" fillId="0" borderId="1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2" borderId="15" xfId="0" applyFont="1" applyFill="1" applyBorder="1"/>
    <xf numFmtId="0" fontId="10" fillId="2" borderId="18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8" xfId="0" applyFont="1" applyFill="1" applyBorder="1"/>
    <xf numFmtId="0" fontId="8" fillId="0" borderId="1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7" fillId="2" borderId="0" xfId="0" applyFont="1" applyFill="1"/>
    <xf numFmtId="0" fontId="8" fillId="0" borderId="17" xfId="0" applyFont="1" applyBorder="1" applyAlignment="1">
      <alignment wrapText="1"/>
    </xf>
    <xf numFmtId="0" fontId="11" fillId="0" borderId="18" xfId="0" applyFont="1" applyBorder="1" applyAlignment="1">
      <alignment horizontal="center" vertical="center" wrapText="1"/>
    </xf>
    <xf numFmtId="0" fontId="7" fillId="2" borderId="0" xfId="0" applyFont="1" applyFill="1" applyBorder="1"/>
    <xf numFmtId="0" fontId="8" fillId="2" borderId="20" xfId="0" applyFont="1" applyFill="1" applyBorder="1" applyAlignment="1">
      <alignment horizontal="center"/>
    </xf>
    <xf numFmtId="0" fontId="8" fillId="0" borderId="18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/>
    </xf>
    <xf numFmtId="0" fontId="8" fillId="0" borderId="17" xfId="0" applyFont="1" applyBorder="1"/>
    <xf numFmtId="0" fontId="8" fillId="0" borderId="18" xfId="0" applyFont="1" applyBorder="1" applyAlignment="1">
      <alignment horizontal="center"/>
    </xf>
    <xf numFmtId="0" fontId="6" fillId="0" borderId="17" xfId="0" applyFont="1" applyBorder="1"/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/>
    <xf numFmtId="0" fontId="4" fillId="2" borderId="17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8" fillId="2" borderId="8" xfId="0" applyFont="1" applyFill="1" applyBorder="1"/>
    <xf numFmtId="0" fontId="10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2" xfId="0" applyFont="1" applyFill="1" applyBorder="1" applyAlignment="1"/>
    <xf numFmtId="0" fontId="4" fillId="2" borderId="23" xfId="0" applyFont="1" applyFill="1" applyBorder="1" applyAlignment="1">
      <alignment horizontal="left"/>
    </xf>
    <xf numFmtId="0" fontId="8" fillId="2" borderId="22" xfId="0" applyFont="1" applyFill="1" applyBorder="1" applyAlignment="1">
      <alignment horizontal="center"/>
    </xf>
    <xf numFmtId="0" fontId="6" fillId="2" borderId="23" xfId="0" applyFont="1" applyFill="1" applyBorder="1"/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164" fontId="4" fillId="2" borderId="23" xfId="0" applyNumberFormat="1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8" fillId="0" borderId="1" xfId="0" applyFont="1" applyBorder="1"/>
    <xf numFmtId="0" fontId="10" fillId="2" borderId="16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left"/>
    </xf>
    <xf numFmtId="0" fontId="8" fillId="2" borderId="19" xfId="0" applyFont="1" applyFill="1" applyBorder="1" applyAlignment="1">
      <alignment horizontal="left"/>
    </xf>
    <xf numFmtId="0" fontId="8" fillId="2" borderId="29" xfId="0" applyFont="1" applyFill="1" applyBorder="1"/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7" fillId="2" borderId="18" xfId="0" applyFont="1" applyFill="1" applyBorder="1"/>
    <xf numFmtId="0" fontId="8" fillId="2" borderId="17" xfId="0" applyFont="1" applyFill="1" applyBorder="1" applyAlignment="1">
      <alignment horizontal="left" wrapText="1"/>
    </xf>
    <xf numFmtId="0" fontId="8" fillId="2" borderId="18" xfId="0" applyFont="1" applyFill="1" applyBorder="1" applyAlignment="1">
      <alignment horizontal="center" wrapText="1"/>
    </xf>
    <xf numFmtId="0" fontId="9" fillId="0" borderId="11" xfId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9" fillId="0" borderId="13" xfId="1" applyFont="1" applyBorder="1" applyAlignment="1">
      <alignment horizontal="center"/>
    </xf>
    <xf numFmtId="0" fontId="9" fillId="0" borderId="17" xfId="1" applyFont="1" applyBorder="1" applyAlignment="1">
      <alignment horizontal="center"/>
    </xf>
    <xf numFmtId="0" fontId="9" fillId="0" borderId="14" xfId="1" applyFont="1" applyBorder="1" applyAlignment="1">
      <alignment horizontal="center"/>
    </xf>
    <xf numFmtId="0" fontId="6" fillId="2" borderId="15" xfId="0" applyFont="1" applyFill="1" applyBorder="1"/>
    <xf numFmtId="0" fontId="9" fillId="2" borderId="11" xfId="0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/>
    </xf>
    <xf numFmtId="0" fontId="8" fillId="2" borderId="18" xfId="0" applyFont="1" applyFill="1" applyBorder="1"/>
    <xf numFmtId="0" fontId="8" fillId="2" borderId="17" xfId="0" applyFont="1" applyFill="1" applyBorder="1" applyAlignment="1">
      <alignment wrapText="1"/>
    </xf>
    <xf numFmtId="0" fontId="9" fillId="2" borderId="17" xfId="1" applyFont="1" applyFill="1" applyBorder="1" applyAlignment="1">
      <alignment horizontal="center"/>
    </xf>
    <xf numFmtId="0" fontId="6" fillId="0" borderId="15" xfId="0" applyFont="1" applyBorder="1"/>
    <xf numFmtId="0" fontId="8" fillId="2" borderId="17" xfId="0" applyFont="1" applyFill="1" applyBorder="1"/>
    <xf numFmtId="0" fontId="6" fillId="2" borderId="17" xfId="0" applyFont="1" applyFill="1" applyBorder="1"/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7" fillId="0" borderId="0" xfId="0" applyFont="1" applyBorder="1"/>
    <xf numFmtId="164" fontId="9" fillId="2" borderId="17" xfId="0" applyNumberFormat="1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1" xfId="0" applyFont="1" applyFill="1" applyBorder="1" applyAlignment="1"/>
    <xf numFmtId="0" fontId="8" fillId="2" borderId="31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164" fontId="8" fillId="2" borderId="30" xfId="0" applyNumberFormat="1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6" fillId="2" borderId="8" xfId="0" applyFont="1" applyFill="1" applyBorder="1"/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2" fontId="3" fillId="2" borderId="23" xfId="0" applyNumberFormat="1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0" fillId="0" borderId="0" xfId="0" applyFont="1" applyBorder="1"/>
    <xf numFmtId="0" fontId="7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/>
    <xf numFmtId="0" fontId="0" fillId="2" borderId="0" xfId="0" applyFont="1" applyFill="1"/>
    <xf numFmtId="0" fontId="0" fillId="2" borderId="0" xfId="0" applyFont="1" applyFill="1" applyBorder="1"/>
    <xf numFmtId="0" fontId="1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/>
    <xf numFmtId="14" fontId="1" fillId="0" borderId="0" xfId="0" applyNumberFormat="1" applyFont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8" xfId="0" applyFont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0" fontId="8" fillId="0" borderId="18" xfId="0" applyFont="1" applyFill="1" applyBorder="1" applyAlignment="1"/>
    <xf numFmtId="0" fontId="8" fillId="0" borderId="21" xfId="0" applyFont="1" applyFill="1" applyBorder="1" applyAlignment="1">
      <alignment horizontal="center"/>
    </xf>
    <xf numFmtId="0" fontId="9" fillId="0" borderId="11" xfId="1" applyFont="1" applyFill="1" applyBorder="1" applyAlignment="1">
      <alignment horizontal="center" wrapText="1"/>
    </xf>
    <xf numFmtId="0" fontId="9" fillId="0" borderId="12" xfId="1" applyFont="1" applyFill="1" applyBorder="1" applyAlignment="1">
      <alignment horizontal="center" wrapText="1"/>
    </xf>
    <xf numFmtId="0" fontId="9" fillId="0" borderId="13" xfId="1" applyFont="1" applyFill="1" applyBorder="1" applyAlignment="1">
      <alignment horizontal="center" wrapText="1"/>
    </xf>
    <xf numFmtId="0" fontId="9" fillId="0" borderId="17" xfId="1" applyFont="1" applyFill="1" applyBorder="1" applyAlignment="1">
      <alignment horizontal="center" wrapText="1"/>
    </xf>
    <xf numFmtId="0" fontId="9" fillId="0" borderId="14" xfId="1" applyFont="1" applyFill="1" applyBorder="1" applyAlignment="1">
      <alignment horizontal="center" wrapText="1"/>
    </xf>
    <xf numFmtId="164" fontId="9" fillId="2" borderId="18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/>
    <xf numFmtId="0" fontId="6" fillId="0" borderId="7" xfId="0" applyFont="1" applyBorder="1" applyAlignment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22"/>
  <sheetViews>
    <sheetView tabSelected="1" zoomScale="60" zoomScaleNormal="60" workbookViewId="0">
      <selection activeCell="C26" sqref="C26"/>
    </sheetView>
  </sheetViews>
  <sheetFormatPr defaultRowHeight="15" x14ac:dyDescent="0.25"/>
  <cols>
    <col min="1" max="1" width="16.85546875" customWidth="1"/>
    <col min="2" max="3" width="15.7109375" style="144" customWidth="1"/>
    <col min="4" max="4" width="22.42578125" style="145" customWidth="1"/>
    <col min="5" max="5" width="70.140625" customWidth="1"/>
    <col min="6" max="6" width="15.42578125" customWidth="1"/>
    <col min="7" max="7" width="17.140625" customWidth="1"/>
    <col min="9" max="9" width="11.28515625" customWidth="1"/>
    <col min="10" max="10" width="12.85546875" customWidth="1"/>
    <col min="11" max="11" width="20.7109375" customWidth="1"/>
    <col min="12" max="12" width="18.42578125" customWidth="1"/>
    <col min="16" max="16" width="9.85546875" customWidth="1"/>
  </cols>
  <sheetData>
    <row r="2" spans="1:21" ht="23.25" x14ac:dyDescent="0.35">
      <c r="A2" s="1" t="s">
        <v>0</v>
      </c>
      <c r="B2" s="2">
        <v>6</v>
      </c>
      <c r="C2" s="3"/>
      <c r="D2" s="4" t="s">
        <v>1</v>
      </c>
      <c r="E2" s="1">
        <v>2</v>
      </c>
      <c r="F2" s="5" t="s">
        <v>2</v>
      </c>
      <c r="G2" s="146">
        <v>44610</v>
      </c>
      <c r="H2" s="1"/>
      <c r="K2" s="5"/>
      <c r="L2" s="2"/>
      <c r="M2" s="6"/>
      <c r="N2" s="7"/>
    </row>
    <row r="3" spans="1:21" ht="15.75" thickBot="1" x14ac:dyDescent="0.3">
      <c r="A3" s="6"/>
      <c r="B3" s="8"/>
      <c r="C3" s="9"/>
      <c r="D3" s="10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1" s="20" customFormat="1" ht="21.75" customHeight="1" x14ac:dyDescent="0.25">
      <c r="A4" s="11"/>
      <c r="B4" s="12"/>
      <c r="C4" s="13" t="s">
        <v>3</v>
      </c>
      <c r="D4" s="14"/>
      <c r="E4" s="15"/>
      <c r="F4" s="12"/>
      <c r="G4" s="13"/>
      <c r="H4" s="16" t="s">
        <v>4</v>
      </c>
      <c r="I4" s="17"/>
      <c r="J4" s="18"/>
      <c r="K4" s="19" t="s">
        <v>5</v>
      </c>
      <c r="L4" s="161" t="s">
        <v>6</v>
      </c>
      <c r="M4" s="162"/>
      <c r="N4" s="162"/>
      <c r="O4" s="163"/>
      <c r="P4" s="161" t="s">
        <v>7</v>
      </c>
      <c r="Q4" s="164"/>
      <c r="R4" s="164"/>
      <c r="S4" s="165"/>
    </row>
    <row r="5" spans="1:21" s="20" customFormat="1" ht="28.5" customHeight="1" thickBot="1" x14ac:dyDescent="0.3">
      <c r="A5" s="21" t="s">
        <v>8</v>
      </c>
      <c r="B5" s="22"/>
      <c r="C5" s="23" t="s">
        <v>9</v>
      </c>
      <c r="D5" s="24" t="s">
        <v>10</v>
      </c>
      <c r="E5" s="23" t="s">
        <v>11</v>
      </c>
      <c r="F5" s="22" t="s">
        <v>12</v>
      </c>
      <c r="G5" s="23" t="s">
        <v>13</v>
      </c>
      <c r="H5" s="25" t="s">
        <v>14</v>
      </c>
      <c r="I5" s="26" t="s">
        <v>15</v>
      </c>
      <c r="J5" s="27" t="s">
        <v>16</v>
      </c>
      <c r="K5" s="28" t="s">
        <v>17</v>
      </c>
      <c r="L5" s="25" t="s">
        <v>18</v>
      </c>
      <c r="M5" s="26" t="s">
        <v>19</v>
      </c>
      <c r="N5" s="26" t="s">
        <v>20</v>
      </c>
      <c r="O5" s="29" t="s">
        <v>21</v>
      </c>
      <c r="P5" s="25" t="s">
        <v>22</v>
      </c>
      <c r="Q5" s="26" t="s">
        <v>23</v>
      </c>
      <c r="R5" s="26" t="s">
        <v>24</v>
      </c>
      <c r="S5" s="27" t="s">
        <v>25</v>
      </c>
    </row>
    <row r="6" spans="1:21" s="20" customFormat="1" ht="26.45" customHeight="1" x14ac:dyDescent="0.25">
      <c r="A6" s="30" t="s">
        <v>26</v>
      </c>
      <c r="B6" s="31"/>
      <c r="C6" s="58">
        <v>166</v>
      </c>
      <c r="D6" s="147" t="s">
        <v>47</v>
      </c>
      <c r="E6" s="148" t="s">
        <v>48</v>
      </c>
      <c r="F6" s="34" t="s">
        <v>49</v>
      </c>
      <c r="G6" s="149"/>
      <c r="H6" s="114">
        <v>4.45</v>
      </c>
      <c r="I6" s="115">
        <v>5.15</v>
      </c>
      <c r="J6" s="116">
        <v>23.25</v>
      </c>
      <c r="K6" s="117">
        <v>256.95999999999998</v>
      </c>
      <c r="L6" s="114">
        <v>7.0000000000000007E-2</v>
      </c>
      <c r="M6" s="115">
        <v>0.5</v>
      </c>
      <c r="N6" s="115">
        <v>0</v>
      </c>
      <c r="O6" s="116">
        <v>1.05</v>
      </c>
      <c r="P6" s="150">
        <v>65.400000000000006</v>
      </c>
      <c r="Q6" s="115">
        <v>71.7</v>
      </c>
      <c r="R6" s="115">
        <v>16.41</v>
      </c>
      <c r="S6" s="116">
        <v>0.53</v>
      </c>
    </row>
    <row r="7" spans="1:21" s="48" customFormat="1" ht="26.45" customHeight="1" x14ac:dyDescent="0.25">
      <c r="A7" s="40"/>
      <c r="B7" s="41"/>
      <c r="C7" s="42">
        <v>66</v>
      </c>
      <c r="D7" s="43" t="s">
        <v>28</v>
      </c>
      <c r="E7" s="44" t="s">
        <v>29</v>
      </c>
      <c r="F7" s="45">
        <v>150</v>
      </c>
      <c r="G7" s="46"/>
      <c r="H7" s="35">
        <v>15.6</v>
      </c>
      <c r="I7" s="36">
        <v>16.350000000000001</v>
      </c>
      <c r="J7" s="37">
        <v>2.7</v>
      </c>
      <c r="K7" s="47">
        <v>220.2</v>
      </c>
      <c r="L7" s="35">
        <v>7.0000000000000007E-2</v>
      </c>
      <c r="M7" s="36">
        <v>0.52</v>
      </c>
      <c r="N7" s="36">
        <v>0.33</v>
      </c>
      <c r="O7" s="39">
        <v>0.78</v>
      </c>
      <c r="P7" s="35">
        <v>112.35</v>
      </c>
      <c r="Q7" s="36">
        <v>250.35</v>
      </c>
      <c r="R7" s="36">
        <v>18.809999999999999</v>
      </c>
      <c r="S7" s="37">
        <v>2.79</v>
      </c>
    </row>
    <row r="8" spans="1:21" s="48" customFormat="1" ht="26.45" customHeight="1" x14ac:dyDescent="0.25">
      <c r="A8" s="40"/>
      <c r="B8" s="41"/>
      <c r="C8" s="32">
        <v>114</v>
      </c>
      <c r="D8" s="33" t="s">
        <v>30</v>
      </c>
      <c r="E8" s="49" t="s">
        <v>31</v>
      </c>
      <c r="F8" s="50">
        <v>200</v>
      </c>
      <c r="G8" s="32"/>
      <c r="H8" s="35">
        <v>0.2</v>
      </c>
      <c r="I8" s="36">
        <v>0</v>
      </c>
      <c r="J8" s="37">
        <v>11</v>
      </c>
      <c r="K8" s="47">
        <v>44.8</v>
      </c>
      <c r="L8" s="35">
        <v>0</v>
      </c>
      <c r="M8" s="36">
        <v>0.08</v>
      </c>
      <c r="N8" s="36">
        <v>0</v>
      </c>
      <c r="O8" s="39">
        <v>0</v>
      </c>
      <c r="P8" s="35">
        <v>13.56</v>
      </c>
      <c r="Q8" s="36">
        <v>7.66</v>
      </c>
      <c r="R8" s="36">
        <v>4.08</v>
      </c>
      <c r="S8" s="37">
        <v>0.8</v>
      </c>
      <c r="T8" s="51"/>
      <c r="U8" s="51"/>
    </row>
    <row r="9" spans="1:21" s="48" customFormat="1" ht="26.45" customHeight="1" x14ac:dyDescent="0.25">
      <c r="A9" s="40"/>
      <c r="B9" s="52"/>
      <c r="C9" s="46">
        <v>121</v>
      </c>
      <c r="D9" s="53" t="s">
        <v>32</v>
      </c>
      <c r="E9" s="54" t="s">
        <v>32</v>
      </c>
      <c r="F9" s="55">
        <v>30</v>
      </c>
      <c r="G9" s="32"/>
      <c r="H9" s="35">
        <v>2.16</v>
      </c>
      <c r="I9" s="36">
        <v>0.81</v>
      </c>
      <c r="J9" s="37">
        <v>14.73</v>
      </c>
      <c r="K9" s="47">
        <v>75.66</v>
      </c>
      <c r="L9" s="35">
        <v>0.04</v>
      </c>
      <c r="M9" s="36">
        <v>0</v>
      </c>
      <c r="N9" s="36">
        <v>0</v>
      </c>
      <c r="O9" s="39">
        <v>0.51</v>
      </c>
      <c r="P9" s="35">
        <v>7.5</v>
      </c>
      <c r="Q9" s="36">
        <v>24.6</v>
      </c>
      <c r="R9" s="36">
        <v>9.9</v>
      </c>
      <c r="S9" s="37">
        <v>0.45</v>
      </c>
      <c r="T9" s="51"/>
      <c r="U9" s="51"/>
    </row>
    <row r="10" spans="1:21" s="48" customFormat="1" ht="26.45" customHeight="1" x14ac:dyDescent="0.25">
      <c r="A10" s="40"/>
      <c r="B10" s="56"/>
      <c r="C10" s="32">
        <v>120</v>
      </c>
      <c r="D10" s="33" t="s">
        <v>33</v>
      </c>
      <c r="E10" s="57" t="s">
        <v>34</v>
      </c>
      <c r="F10" s="58">
        <v>20</v>
      </c>
      <c r="G10" s="59"/>
      <c r="H10" s="35">
        <v>1.1399999999999999</v>
      </c>
      <c r="I10" s="36">
        <v>0.22</v>
      </c>
      <c r="J10" s="37">
        <v>7.44</v>
      </c>
      <c r="K10" s="38">
        <v>36.26</v>
      </c>
      <c r="L10" s="35">
        <v>0.02</v>
      </c>
      <c r="M10" s="36">
        <v>0.08</v>
      </c>
      <c r="N10" s="36">
        <v>0</v>
      </c>
      <c r="O10" s="39">
        <v>0.06</v>
      </c>
      <c r="P10" s="35">
        <v>6.8</v>
      </c>
      <c r="Q10" s="36">
        <v>24</v>
      </c>
      <c r="R10" s="36">
        <v>8.1999999999999993</v>
      </c>
      <c r="S10" s="37">
        <v>0.46</v>
      </c>
      <c r="T10" s="51"/>
      <c r="U10" s="51"/>
    </row>
    <row r="11" spans="1:21" s="48" customFormat="1" ht="26.45" customHeight="1" x14ac:dyDescent="0.25">
      <c r="A11" s="40"/>
      <c r="B11" s="41"/>
      <c r="C11" s="60"/>
      <c r="D11" s="61"/>
      <c r="E11" s="62" t="s">
        <v>35</v>
      </c>
      <c r="F11" s="63">
        <f>F7+F8+F9+F10+100</f>
        <v>500</v>
      </c>
      <c r="G11" s="64">
        <f t="shared" ref="G11:S11" si="0">G7+G8+G9+G10+100</f>
        <v>100</v>
      </c>
      <c r="H11" s="65">
        <f t="shared" si="0"/>
        <v>119.1</v>
      </c>
      <c r="I11" s="66">
        <f t="shared" si="0"/>
        <v>117.38</v>
      </c>
      <c r="J11" s="67">
        <f t="shared" si="0"/>
        <v>135.87</v>
      </c>
      <c r="K11" s="68">
        <f>SUM(K6:K10)</f>
        <v>633.87999999999988</v>
      </c>
      <c r="L11" s="65">
        <f t="shared" si="0"/>
        <v>100.13</v>
      </c>
      <c r="M11" s="66">
        <f t="shared" si="0"/>
        <v>100.68</v>
      </c>
      <c r="N11" s="66">
        <f t="shared" si="0"/>
        <v>100.33</v>
      </c>
      <c r="O11" s="69">
        <f t="shared" si="0"/>
        <v>101.35</v>
      </c>
      <c r="P11" s="65">
        <f t="shared" si="0"/>
        <v>240.21</v>
      </c>
      <c r="Q11" s="66">
        <f t="shared" si="0"/>
        <v>406.61</v>
      </c>
      <c r="R11" s="66">
        <f t="shared" si="0"/>
        <v>140.99</v>
      </c>
      <c r="S11" s="67">
        <f t="shared" si="0"/>
        <v>104.5</v>
      </c>
    </row>
    <row r="12" spans="1:21" s="48" customFormat="1" ht="26.45" customHeight="1" thickBot="1" x14ac:dyDescent="0.3">
      <c r="A12" s="70"/>
      <c r="B12" s="71"/>
      <c r="C12" s="72"/>
      <c r="D12" s="73"/>
      <c r="E12" s="74" t="s">
        <v>36</v>
      </c>
      <c r="F12" s="75"/>
      <c r="G12" s="76"/>
      <c r="H12" s="77"/>
      <c r="I12" s="78"/>
      <c r="J12" s="79"/>
      <c r="K12" s="80">
        <f>K11/23.5</f>
        <v>26.973617021276592</v>
      </c>
      <c r="L12" s="77"/>
      <c r="M12" s="78"/>
      <c r="N12" s="78"/>
      <c r="O12" s="81"/>
      <c r="P12" s="77"/>
      <c r="Q12" s="78"/>
      <c r="R12" s="78"/>
      <c r="S12" s="79"/>
    </row>
    <row r="13" spans="1:21" s="20" customFormat="1" ht="26.45" customHeight="1" x14ac:dyDescent="0.25">
      <c r="A13" s="82" t="s">
        <v>37</v>
      </c>
      <c r="B13" s="83"/>
      <c r="C13" s="84">
        <v>12</v>
      </c>
      <c r="D13" s="85" t="s">
        <v>27</v>
      </c>
      <c r="E13" s="86" t="s">
        <v>38</v>
      </c>
      <c r="F13" s="84" t="s">
        <v>50</v>
      </c>
      <c r="G13" s="87"/>
      <c r="H13" s="88">
        <v>4.38</v>
      </c>
      <c r="I13" s="89">
        <v>8.4</v>
      </c>
      <c r="J13" s="90">
        <v>1.74</v>
      </c>
      <c r="K13" s="91">
        <v>100.02</v>
      </c>
      <c r="L13" s="88">
        <v>0.03</v>
      </c>
      <c r="M13" s="89">
        <v>0.82</v>
      </c>
      <c r="N13" s="89">
        <v>0.14000000000000001</v>
      </c>
      <c r="O13" s="92">
        <v>0.3</v>
      </c>
      <c r="P13" s="88">
        <v>33.81</v>
      </c>
      <c r="Q13" s="89">
        <v>87.08</v>
      </c>
      <c r="R13" s="89">
        <v>6.4</v>
      </c>
      <c r="S13" s="90">
        <v>1.1499999999999999</v>
      </c>
      <c r="T13" s="48"/>
      <c r="U13" s="48"/>
    </row>
    <row r="14" spans="1:21" s="20" customFormat="1" ht="26.45" customHeight="1" x14ac:dyDescent="0.25">
      <c r="A14" s="30"/>
      <c r="B14" s="93"/>
      <c r="C14" s="60">
        <v>31</v>
      </c>
      <c r="D14" s="61" t="s">
        <v>39</v>
      </c>
      <c r="E14" s="94" t="s">
        <v>40</v>
      </c>
      <c r="F14" s="95">
        <v>200</v>
      </c>
      <c r="G14" s="60"/>
      <c r="H14" s="96">
        <v>5.74</v>
      </c>
      <c r="I14" s="97">
        <v>8.7799999999999994</v>
      </c>
      <c r="J14" s="98">
        <v>8.74</v>
      </c>
      <c r="K14" s="99">
        <v>138.04</v>
      </c>
      <c r="L14" s="96">
        <v>0.04</v>
      </c>
      <c r="M14" s="97">
        <v>5.24</v>
      </c>
      <c r="N14" s="97">
        <v>5.24</v>
      </c>
      <c r="O14" s="100">
        <v>2</v>
      </c>
      <c r="P14" s="96">
        <v>1.2</v>
      </c>
      <c r="Q14" s="97">
        <v>33.799999999999997</v>
      </c>
      <c r="R14" s="97">
        <v>20.28</v>
      </c>
      <c r="S14" s="98">
        <v>1.28</v>
      </c>
      <c r="T14" s="51"/>
      <c r="U14" s="51"/>
    </row>
    <row r="15" spans="1:21" s="48" customFormat="1" ht="26.45" customHeight="1" x14ac:dyDescent="0.25">
      <c r="A15" s="101"/>
      <c r="B15" s="41"/>
      <c r="C15" s="60">
        <v>194</v>
      </c>
      <c r="D15" s="61" t="s">
        <v>41</v>
      </c>
      <c r="E15" s="94" t="s">
        <v>42</v>
      </c>
      <c r="F15" s="95">
        <v>90</v>
      </c>
      <c r="G15" s="60"/>
      <c r="H15" s="102">
        <v>16.559999999999999</v>
      </c>
      <c r="I15" s="103">
        <v>14.22</v>
      </c>
      <c r="J15" s="104">
        <v>11.7</v>
      </c>
      <c r="K15" s="105">
        <v>240.93</v>
      </c>
      <c r="L15" s="102">
        <v>0.04</v>
      </c>
      <c r="M15" s="103">
        <v>0.5</v>
      </c>
      <c r="N15" s="103">
        <v>0</v>
      </c>
      <c r="O15" s="106">
        <v>1.21</v>
      </c>
      <c r="P15" s="102">
        <v>17.350000000000001</v>
      </c>
      <c r="Q15" s="103">
        <v>113.15</v>
      </c>
      <c r="R15" s="103">
        <v>16.149999999999999</v>
      </c>
      <c r="S15" s="104">
        <v>0.97</v>
      </c>
      <c r="T15" s="51"/>
      <c r="U15" s="51"/>
    </row>
    <row r="16" spans="1:21" s="48" customFormat="1" ht="35.25" customHeight="1" x14ac:dyDescent="0.25">
      <c r="A16" s="101"/>
      <c r="B16" s="107"/>
      <c r="C16" s="151">
        <v>50</v>
      </c>
      <c r="D16" s="152" t="s">
        <v>43</v>
      </c>
      <c r="E16" s="153" t="s">
        <v>51</v>
      </c>
      <c r="F16" s="151">
        <v>150</v>
      </c>
      <c r="G16" s="154"/>
      <c r="H16" s="155">
        <v>3.3</v>
      </c>
      <c r="I16" s="156">
        <v>7.8</v>
      </c>
      <c r="J16" s="157">
        <v>22.35</v>
      </c>
      <c r="K16" s="158">
        <v>173.1</v>
      </c>
      <c r="L16" s="155">
        <v>0.14000000000000001</v>
      </c>
      <c r="M16" s="156">
        <v>18.149999999999999</v>
      </c>
      <c r="N16" s="156">
        <v>4.41</v>
      </c>
      <c r="O16" s="159">
        <v>1.1299999999999999</v>
      </c>
      <c r="P16" s="155">
        <v>36.36</v>
      </c>
      <c r="Q16" s="156">
        <v>85.5</v>
      </c>
      <c r="R16" s="156">
        <v>27.8</v>
      </c>
      <c r="S16" s="157">
        <v>1.1399999999999999</v>
      </c>
      <c r="T16" s="51"/>
      <c r="U16" s="51"/>
    </row>
    <row r="17" spans="1:21" s="20" customFormat="1" ht="39" customHeight="1" x14ac:dyDescent="0.25">
      <c r="A17" s="111"/>
      <c r="B17" s="107"/>
      <c r="C17" s="60">
        <v>219</v>
      </c>
      <c r="D17" s="108" t="s">
        <v>44</v>
      </c>
      <c r="E17" s="109" t="s">
        <v>52</v>
      </c>
      <c r="F17" s="56">
        <v>200</v>
      </c>
      <c r="G17" s="112"/>
      <c r="H17" s="114">
        <v>0</v>
      </c>
      <c r="I17" s="115">
        <v>0</v>
      </c>
      <c r="J17" s="116">
        <v>25</v>
      </c>
      <c r="K17" s="160">
        <v>100</v>
      </c>
      <c r="L17" s="114">
        <v>0</v>
      </c>
      <c r="M17" s="115">
        <v>5.48</v>
      </c>
      <c r="N17" s="115">
        <v>0</v>
      </c>
      <c r="O17" s="118">
        <v>0.57999999999999996</v>
      </c>
      <c r="P17" s="114">
        <v>0.4</v>
      </c>
      <c r="Q17" s="115">
        <v>0</v>
      </c>
      <c r="R17" s="115">
        <v>0</v>
      </c>
      <c r="S17" s="116">
        <v>0.04</v>
      </c>
      <c r="T17" s="51"/>
      <c r="U17" s="119"/>
    </row>
    <row r="18" spans="1:21" s="20" customFormat="1" ht="26.45" customHeight="1" x14ac:dyDescent="0.25">
      <c r="A18" s="111"/>
      <c r="B18" s="107"/>
      <c r="C18" s="110">
        <v>119</v>
      </c>
      <c r="D18" s="61" t="s">
        <v>45</v>
      </c>
      <c r="E18" s="112" t="s">
        <v>46</v>
      </c>
      <c r="F18" s="56">
        <v>30</v>
      </c>
      <c r="G18" s="113"/>
      <c r="H18" s="114">
        <v>2.13</v>
      </c>
      <c r="I18" s="115">
        <v>0.21</v>
      </c>
      <c r="J18" s="116">
        <v>13.26</v>
      </c>
      <c r="K18" s="120">
        <v>72</v>
      </c>
      <c r="L18" s="114">
        <v>0.03</v>
      </c>
      <c r="M18" s="115">
        <v>0</v>
      </c>
      <c r="N18" s="115">
        <v>0</v>
      </c>
      <c r="O18" s="118">
        <v>0.05</v>
      </c>
      <c r="P18" s="114">
        <v>11.1</v>
      </c>
      <c r="Q18" s="115">
        <v>65.400000000000006</v>
      </c>
      <c r="R18" s="115">
        <v>19.5</v>
      </c>
      <c r="S18" s="116">
        <v>0.84</v>
      </c>
      <c r="T18" s="51"/>
      <c r="U18" s="119"/>
    </row>
    <row r="19" spans="1:21" s="20" customFormat="1" ht="26.45" customHeight="1" x14ac:dyDescent="0.25">
      <c r="A19" s="111"/>
      <c r="B19" s="56"/>
      <c r="C19" s="60">
        <v>120</v>
      </c>
      <c r="D19" s="61" t="s">
        <v>33</v>
      </c>
      <c r="E19" s="112" t="s">
        <v>34</v>
      </c>
      <c r="F19" s="56">
        <v>20</v>
      </c>
      <c r="G19" s="113"/>
      <c r="H19" s="114">
        <v>1.1399999999999999</v>
      </c>
      <c r="I19" s="115">
        <v>0.22</v>
      </c>
      <c r="J19" s="116">
        <v>7.44</v>
      </c>
      <c r="K19" s="120">
        <v>36.26</v>
      </c>
      <c r="L19" s="114">
        <v>0.02</v>
      </c>
      <c r="M19" s="115">
        <v>0.08</v>
      </c>
      <c r="N19" s="115">
        <v>0</v>
      </c>
      <c r="O19" s="118">
        <v>0.06</v>
      </c>
      <c r="P19" s="114">
        <v>6.8</v>
      </c>
      <c r="Q19" s="115">
        <v>24</v>
      </c>
      <c r="R19" s="115">
        <v>8.1999999999999993</v>
      </c>
      <c r="S19" s="116">
        <v>0.46</v>
      </c>
      <c r="T19" s="51"/>
      <c r="U19" s="119"/>
    </row>
    <row r="20" spans="1:21" s="48" customFormat="1" ht="26.45" customHeight="1" x14ac:dyDescent="0.25">
      <c r="A20" s="101"/>
      <c r="B20" s="41"/>
      <c r="C20" s="121"/>
      <c r="D20" s="122"/>
      <c r="E20" s="62" t="s">
        <v>35</v>
      </c>
      <c r="F20" s="123">
        <f>F14+F15+F16+F17+F18+F19+60</f>
        <v>750</v>
      </c>
      <c r="G20" s="121"/>
      <c r="H20" s="124">
        <f t="shared" ref="H20:S20" si="1">H13+H14+H15+H16+H17+H18+H19</f>
        <v>33.25</v>
      </c>
      <c r="I20" s="125">
        <f t="shared" si="1"/>
        <v>39.629999999999995</v>
      </c>
      <c r="J20" s="126">
        <f t="shared" si="1"/>
        <v>90.23</v>
      </c>
      <c r="K20" s="127">
        <f t="shared" si="1"/>
        <v>860.35</v>
      </c>
      <c r="L20" s="124">
        <f t="shared" si="1"/>
        <v>0.30000000000000004</v>
      </c>
      <c r="M20" s="125">
        <f t="shared" si="1"/>
        <v>30.27</v>
      </c>
      <c r="N20" s="125">
        <f t="shared" si="1"/>
        <v>9.7899999999999991</v>
      </c>
      <c r="O20" s="128">
        <f t="shared" si="1"/>
        <v>5.3299999999999992</v>
      </c>
      <c r="P20" s="124">
        <f t="shared" si="1"/>
        <v>107.02</v>
      </c>
      <c r="Q20" s="125">
        <f t="shared" si="1"/>
        <v>408.92999999999995</v>
      </c>
      <c r="R20" s="125">
        <f t="shared" si="1"/>
        <v>98.33</v>
      </c>
      <c r="S20" s="126">
        <f t="shared" si="1"/>
        <v>5.879999999999999</v>
      </c>
    </row>
    <row r="21" spans="1:21" s="48" customFormat="1" ht="26.45" customHeight="1" thickBot="1" x14ac:dyDescent="0.3">
      <c r="A21" s="129"/>
      <c r="B21" s="71"/>
      <c r="C21" s="72"/>
      <c r="D21" s="73"/>
      <c r="E21" s="74" t="s">
        <v>36</v>
      </c>
      <c r="F21" s="75"/>
      <c r="G21" s="72"/>
      <c r="H21" s="130"/>
      <c r="I21" s="131"/>
      <c r="J21" s="132"/>
      <c r="K21" s="133">
        <f>K20/23.5</f>
        <v>36.610638297872342</v>
      </c>
      <c r="L21" s="130"/>
      <c r="M21" s="131"/>
      <c r="N21" s="131"/>
      <c r="O21" s="134"/>
      <c r="P21" s="130"/>
      <c r="Q21" s="131"/>
      <c r="R21" s="131"/>
      <c r="S21" s="132"/>
    </row>
    <row r="22" spans="1:21" ht="15.75" x14ac:dyDescent="0.25">
      <c r="A22" s="135"/>
      <c r="B22" s="136"/>
      <c r="C22" s="137"/>
      <c r="D22" s="138"/>
      <c r="E22" s="139"/>
      <c r="F22" s="139"/>
      <c r="G22" s="140"/>
      <c r="H22" s="141"/>
      <c r="I22" s="140"/>
      <c r="J22" s="139"/>
      <c r="K22" s="142"/>
      <c r="L22" s="139"/>
      <c r="M22" s="139"/>
      <c r="N22" s="139"/>
      <c r="O22" s="143"/>
      <c r="P22" s="143"/>
      <c r="Q22" s="143"/>
      <c r="R22" s="143"/>
      <c r="S22" s="143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2022-02-17T06:40:38Z</dcterms:created>
  <dcterms:modified xsi:type="dcterms:W3CDTF">2022-02-17T07:06:32Z</dcterms:modified>
</cp:coreProperties>
</file>